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145" firstSheet="1"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Tantárgyleírás!$A$4:$L$65</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c r="I28"/>
  <c r="I27"/>
  <c r="I26"/>
  <c r="I23"/>
  <c r="I20"/>
  <c r="I19"/>
  <c r="I18"/>
  <c r="I17"/>
  <c r="I16"/>
  <c r="I15"/>
  <c r="I14"/>
  <c r="I13"/>
  <c r="I12"/>
  <c r="I11"/>
  <c r="I10"/>
  <c r="I9"/>
  <c r="I8"/>
  <c r="I7"/>
  <c r="I6"/>
  <c r="I5"/>
  <c r="I4"/>
  <c r="I24" l="1"/>
  <c r="I65"/>
  <c r="I64"/>
  <c r="I63"/>
  <c r="I62"/>
  <c r="I61"/>
  <c r="I60"/>
  <c r="I59"/>
  <c r="I58"/>
  <c r="I57"/>
  <c r="I56"/>
  <c r="I55"/>
  <c r="I54"/>
  <c r="I53"/>
  <c r="I52"/>
  <c r="I51"/>
  <c r="I50"/>
  <c r="I49"/>
  <c r="I48"/>
  <c r="I47"/>
  <c r="I46"/>
  <c r="I45"/>
  <c r="I44"/>
  <c r="I43"/>
  <c r="I42"/>
  <c r="I40"/>
  <c r="I39"/>
  <c r="I38"/>
  <c r="I37"/>
  <c r="I36"/>
  <c r="I35"/>
  <c r="I34"/>
  <c r="I33"/>
  <c r="I32"/>
  <c r="I31"/>
  <c r="I29"/>
  <c r="I25"/>
  <c r="I41"/>
</calcChain>
</file>

<file path=xl/sharedStrings.xml><?xml version="1.0" encoding="utf-8"?>
<sst xmlns="http://schemas.openxmlformats.org/spreadsheetml/2006/main" count="373" uniqueCount="319">
  <si>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</si>
  <si>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</si>
  <si>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</si>
  <si>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</si>
  <si>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</si>
  <si>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</si>
  <si>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</si>
  <si>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</si>
  <si>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</si>
  <si>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</si>
  <si>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</si>
  <si>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</si>
  <si>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</si>
  <si>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</si>
  <si>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</si>
  <si>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</si>
  <si>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</si>
  <si>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</si>
  <si>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</si>
  <si>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</si>
  <si>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</si>
  <si>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</si>
  <si>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</si>
  <si>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</si>
  <si>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</si>
  <si>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</si>
  <si>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</si>
  <si>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</si>
  <si>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</si>
  <si>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</si>
  <si>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</si>
  <si>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</si>
  <si>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Turizmus-vendéglátás felsőoktatási szakképzés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</si>
  <si>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</si>
  <si>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</si>
  <si>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</si>
  <si>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</si>
  <si>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</si>
  <si>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</si>
  <si>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</si>
  <si>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</si>
  <si>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</si>
  <si>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</si>
  <si>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</si>
  <si>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</si>
  <si>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Basics of Communication</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</si>
  <si>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</si>
  <si>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FAI5002</t>
  </si>
  <si>
    <t>Szakmai és pénzügyi információfeldolgozási alapismeretek</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</si>
  <si>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</si>
  <si>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</si>
  <si>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Egy zárthelyi dolgozat legalább 50%-os teljesítése és egy házi feladat eredményes elkészítése</t>
  </si>
  <si>
    <t>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</si>
  <si>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</si>
  <si>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Basic Foreign Language Skills (English, German, French)</t>
  </si>
  <si>
    <t>BAI0117</t>
  </si>
  <si>
    <t>Közgazdaságtan alapjai</t>
  </si>
  <si>
    <t xml:space="preserve">Basics of Economics </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</si>
  <si>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</si>
  <si>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Vizsgára bocsátás feltétele: 2 db zárthelyi dolgozat (min. 51 %)      írásbeli vizsga</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</si>
  <si>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</si>
  <si>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</si>
  <si>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</si>
  <si>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	Sloman, J., Hinde, K. and Garratt, D. (2013): Economics for Business. 6th edition; ISBN: 9780273792468_x000D_
</t>
  </si>
  <si>
    <t xml:space="preserve">Marketing </t>
  </si>
  <si>
    <t>Marketing</t>
  </si>
  <si>
    <t>BAI0099</t>
  </si>
  <si>
    <t xml:space="preserve">Bevezetés a turizmusba </t>
  </si>
  <si>
    <t>két félévközi zh és egy prezentáció</t>
  </si>
  <si>
    <t>Two  mid-term test and one presentation</t>
  </si>
  <si>
    <t>BAI0104</t>
  </si>
  <si>
    <t>FAI5003</t>
  </si>
  <si>
    <t xml:space="preserve">Munkaerőpiaci ismeretek </t>
  </si>
  <si>
    <t>Basics of Labour Markets </t>
  </si>
  <si>
    <t xml:space="preserve">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
</t>
  </si>
  <si>
    <t>2 zárthelyi dolgozat (2x50 pont) egyenként minimum 51%-os teljesítése+ egyéni projekt munka</t>
  </si>
  <si>
    <t>BAI0116</t>
  </si>
  <si>
    <t xml:space="preserve">Statisztika alapjai </t>
  </si>
  <si>
    <t>Basics of 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</si>
  <si>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</si>
  <si>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</si>
  <si>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</si>
  <si>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 xml:space="preserve">Knowledge: The candidates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analises independently. On the basis of analysis results, candidates are able to draw proper conclusions and make suggestions to solve problems. </t>
  </si>
  <si>
    <t>Két zárthelyi dolgozat - együttes értékelése alapján - legalább 50%-os teljesítése.</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</si>
  <si>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</si>
  <si>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BAI0001</t>
  </si>
  <si>
    <t>BAI0018</t>
  </si>
  <si>
    <t>Business Ethics</t>
  </si>
  <si>
    <t>BAI0108</t>
  </si>
  <si>
    <t>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</si>
  <si>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Piskóti István (2012): Régió- és településmarketing. Akadémiai Kiadó, Budapest, ISBN 9789630591867 Veres Zoltán (2009): A szolgáltatásmarketing alapkönyve. Akadémia Kiadó, Budapest, ISBN 9789630586702 Philip Kotler et al. (2008): Marketing management. Akadémiai Könyvkiadó, Budapest, ISBN 9789630583459 Galó Miklós – Kvancz József (szerk.) (2011): Gazdasági alapfogalmak. Bessenyei Könyvkiadó, Nyíregyháza, ISBN 9786155097058 Kovács Péter (2004): Turizmus marketing elméletben és gyakorlatban. Kodolányi Főiskola, Székesfehérvár, ISBN 9789638722942</t>
  </si>
  <si>
    <t>BAI0085</t>
  </si>
  <si>
    <t>Business Law</t>
  </si>
  <si>
    <t>BAI0029</t>
  </si>
  <si>
    <t>Menedzsment</t>
  </si>
  <si>
    <t xml:space="preserve">Management </t>
  </si>
  <si>
    <t>2 zárthelyi dolgozat (2x50 pont) egyenként minimum 51%-os teljesítése</t>
  </si>
  <si>
    <t>BAI0021</t>
  </si>
  <si>
    <t>Projektmenedzsment</t>
  </si>
  <si>
    <t xml:space="preserve">Project Management </t>
  </si>
  <si>
    <t>2zárthelyi dolgozat,önálló projektterv készitése</t>
  </si>
  <si>
    <t>BAI0115</t>
  </si>
  <si>
    <t>Szállodaismeret</t>
  </si>
  <si>
    <t>A kereskedelmi szálláshelyek fajtái, fogalma, csoportosítása. A szálláshelyek osztályozása és azok sajátosságai. Az elszállásolás, ellátás, egyéb szolgáltatások. A szállodai tevékenység tárgyi feltételei. A szálláshely épülete, az ezzel kapcsolatos előírások, elvárások. A szállodai helyiség és berendezései, felszerelés tárgyai, a vendégfogadás, az egyéb és járulékos szolgáltatások helyiségei és eszközei. A szállodai menedzsment speciális feladatai, rendszere. A szállodai személyzettel szemben támasztott követelmények. A szállodai szervezet. Szervezeti modellek a szállodaiparban. A szobakiadás és a kapcsolódó szállodai szolgáltatások értékesítése. A szobakiadással kapcsolatos földszinti és emeleti tevékenységek, munkakörök és azok feladatai. A szálláshelyi vendéglátás jogszabályai, higiénés előírások. A vendégfogadás fázisai és feladatai. A Front Office és a Housekeeping. A szállodai gyógyászati tevékenység feltételei. A wellness szálloda tárgyi és személyi feltételei. Egységes hatékonysági mutatók és definíciók a szállodaiparban.</t>
  </si>
  <si>
    <t xml:space="preserve">Michael J. O'Fallon, Denney G. Rutherford (2011): Hotel Management and Operations, 5th Edition, Willey, ISBN 9780470597934
Győrffy Anna (2004): Szállodatan, Nemzeti Tankönyvkiadó, Budapest, ISBN 9789631951493
Fehér Tamásné – Schablik Vilmos (2006): Szállodai ismeretek. Szókratész Kiadó, Budapest, ISBN 9637163417
</t>
  </si>
  <si>
    <t>Basics of Accounting</t>
  </si>
  <si>
    <t>BAI0002</t>
  </si>
  <si>
    <t>BAI0103</t>
  </si>
  <si>
    <t>FTV2101</t>
  </si>
  <si>
    <t>Hazai és nemzetközi gasztronómia</t>
  </si>
  <si>
    <t xml:space="preserve">Domestic and international gastronomy </t>
  </si>
  <si>
    <t>A nemzetközi és magyar konyha és táplálkozási szokásai. Hagyományos magyar ételek, különösen a régióra vonatkozó specialitások ismerete. A Szatmár-beregi pálinkaút megismerése. Az egészséges táplálkozás szemléletmódja és a hagyományok. A francia, az olasz, az angol konyha és táplálkozási szokásai. Az ételek előkészítése, elegyítése (kötés, kidolgozás, lazítás), ízesítése. Összeválogatás, formálás, formakészítés stb. Készentartás, fogáskészítés. Hideg előételek, meleg előételek. Köretek, főzelékek, levesek. Vegetáriánus ételek. Halételek, szárnyas-, borjú-, marha-, bárány- és sertésételek. Vadhús és vadszárnyas ételek. Különleges fűszerezések (tárkony, kakukkfű, zsálya stb.), bormártások használata. Egyedi köretek (knédli, zsemlegombóc stb.) Befejező fogások (sütemények, befőttek, gyümölcsök stb.). Aperitifek, digestive italok, étkezés közben fogyasztott italok. Borok, pezsgő, sörök. Koktélok, kevert és alkoholmentes italok. A szükséges étel- és italismeret birtokában a hallgatók jártasságot szereznek az egyes nemzetek, kiemelten a magyar étkezési kultúra sajátosságainak felismerésében. Étel és italkínálatot tudnak nyújtani. Elsajátítják az ételkészítés szerteágazó fogásait. Felismerik a gyakorlatban az élelmiszeranyagokat, azok feldolgozhatóságát.</t>
  </si>
  <si>
    <t>Tudás: A tantárgy teljesítésével a hallgató képes lesz a magyar és nemzetközi konyháról szakmai szinten prezentálni. Ismerni fogja a gasztronómia múltját, jelenét, trendjeit. A gasztronómia mellett az italkultúra és egyedi sajátosságok, minőségbiztosítás is a tudás része lesz. Képesség: stratégia gondolkodás, önálló stílus kialakítása, lehetőségek meglátása. Attitűd: A hallgató érezni fogja az egyes gasztronómia irányok okát, ezzel egy átlátható percepciós térképet készít magában. Felelősség, önállóság: A halgató önállóan és felelősségteljesen képes lesz saját ételeket készíteni, önállóan el tudja dönteni milyen stílust kell képviselni.</t>
  </si>
  <si>
    <t>Stroh Péter: Éttermi és pincér ismeretek, Dr. Kádas Lajos: Táplálkozási ismeretek (előadás vázlat), Táplálkozási fogalomtár, Élelmezési ismeretek, Tusor András-Dr Sahin-Tóth Gyula: Gasztronómia (KIT Kft.Budapest 2005.). pdf, Dr. Csizmadia László: Vendéglátóipari értékesítés alapjai, Dr. Csizmadia László: Vendéglátás ételei és nemzetek konyhái, Dr Ketter László: Gasztronómiánk krónikája, Mezőgazdasági Kiadó, Budapest. 1985</t>
  </si>
  <si>
    <t>FTV2102</t>
  </si>
  <si>
    <t>Idegenvezetés</t>
  </si>
  <si>
    <t>A tantárgy keretében a hallgatók megismerkednek az idegenvezetés általános alapelveivel, valamint a városnéző körséták és az egynapos kirándulások felépítésével és lebonyolításával. Az idegenvezető személyisége és felelőssége. Az idegenvezetői szerep és a vendégek, viselkedés. Az idegenvezető kommunikációs rendszere. A telepített idegenvezetők, az utaskísérők, a helyi idegenvezetők és a partnerkísérők szerepe. Diplomácia és pszichológia az idegenvezetésben. VIP vendégek kiszolgálása és kalauzolása. Programvezetés, megbízatások. Esettanulmányok elemzése felvételek segítségével, szituációs gyakorlatok. Egy külföldi turisztikai útvonal kidolgozása és bemutatása a csoport előtt. Egy budapesti útvonal megtervezése. Az Észak-alföldi Régió egy városnéző útvonalának megtervezése és lebonyolítása. Egy egynapos kirándulás útvonaltervének kidolgozása és lebonyolítása egy üdülőkörzetben.</t>
  </si>
  <si>
    <t>Students need to get acquainted with the general principles of tour guiding, as well as the methods of planning and realizing sightseeing tours and day trips.  The personality and responsibility of the tour guide. The role of the guide and the guests, behavior. The guide’s communication as a system.  The roles of residing tour guides, flight attendants, local and accompanying tour guides. Diplomacy and psychology in tour guiding. Serving and guiding VIP guests. Managing programs, errands. Analyzing case study videos and simulation exercises. Itinerary planning for a foreign country and presentation for the group. Planning itineraries for Budapest. Planning and realizing a sightseeing tour in a town in the Northern Great Plain Region, Hungary. Planning itinerary and realizing a day trip in a recreation area. </t>
  </si>
  <si>
    <t>Ismeri a projektben, csapatban való együttműködés szabályait és etikai normáit. Ismeri a turizmus alágazatainak és tevékenységeinek működését. Ismeri a turizmushoz kapcsolódó más szak, tevékenységterület alapvető összefüggéseit. Képes projektet tervezni, szervezni és lebonyolítani. Képes szakszerű és hatékony kommunikációra szóban és írásban egyaránt. Problémaérzékeny, konstruktív, együttműködő és kezdeményező. Környezettudatos és gyakorlatorientált a szemléletmódja. Döntéseiért felelősséget vállal. Önálló vezet, szervez, irányít, és a csoport tagjaiért felelősséget vállal.</t>
  </si>
  <si>
    <t>Házi dolgozat és prezentáció</t>
  </si>
  <si>
    <t>A home assignment and a presentation</t>
  </si>
  <si>
    <t>Gál Gy. (2004): Az idegenvezetés elmélete és gyakorlata, Képzőművészeti Kiadó, Budapest, ISBN 9799633369349; Kubesch M. (2006): Az idegenvezetés gyakorlata, KIT Kiadó, Budapest, ISBN 9636372071; Király J. (2001): Kommunikáció az idegenforgalomban, Képzőművészeti Kiadó, Budapest, ISBN 9633368308; Útikönyvek, térképek, szakfolyóirato</t>
  </si>
  <si>
    <t>BAI0033</t>
  </si>
  <si>
    <t xml:space="preserve">Pénzügytan </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</si>
  <si>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</si>
  <si>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</si>
  <si>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</si>
  <si>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</si>
  <si>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BAI0035</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</si>
  <si>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</si>
  <si>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</si>
  <si>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</si>
  <si>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BAI0100</t>
  </si>
  <si>
    <t xml:space="preserve">Szakmai informatikai rendszerek </t>
  </si>
  <si>
    <t>Általános szállásismeretek birtokában a turizmus területén használt szoftverek megismerése a tantárgy célja. A számítógépes Front Office rendszerekkel kapcsolatos ismeretek, fogalmak, kezelési ismeretek áttekintése. A kurzusok során a Fidelio 8 rendszer felépítésének megismerése, használata a gyakorlatban, számítógépeken. A vendég érkezése előtti feladatok, törzskarton létrehozása. Vendégérkeztetése, kulcskészítés, információadás. A vendég szállodai tartózkodás alatti kiszolgálása, majd elutaztatása. Az éjszakai zárás folyamata, adatarchiválás.</t>
  </si>
  <si>
    <t>FTV1201</t>
  </si>
  <si>
    <t>Összefüggő szakmai gyakorlat</t>
  </si>
  <si>
    <t xml:space="preserve">Integrated Professional Practice </t>
  </si>
  <si>
    <t xml:space="preserve">A szakmai gyakorlat időtartama alatt a hallgatók megismerik a korábbiakban megszerzett elméleti tudásbázis gyakorlati adaptálásának szituációit, módszereit.
A szakmai gyakorlat célja, hogy a hallgatók tanulmányaiknak, illetve szakirányuknak megfelelő tevékenységet végző fogadóintézménynél (szervezetnél, vállalatnál, közintézménynél, civil szervezetnél) megismerkedjenek az ott folyó szakmai munkával, bekapcsolódjanak a napi munkavégzésébe, önállóan oldják meg a munkahelyi vezetőjük által rájuk bízott feladatot, illetve tapasztalatokat gyűjtsenek a munkaerőpiacon való későbbi elhelyezkedéshez. A hallgató aktívan részt kell, hogy vegyen a szervezet napi tevékenységében, beilleszkedve annak munkarendjébe. 
</t>
  </si>
  <si>
    <t xml:space="preserve">
Tudás:Ismeri a projektben, teamben, munkaszervezetben való együttműködés, a projekt vezetés szabályait és etikai normáit. 
Képesség:A tanult elméletek és módszerek alkalmazásával tényeket és alapvető összefüggéseket képes feltárni, rendszerezni és elemezni, önálló következtetéseket, kritikai észrevételeket megfogalmazni, döntés-előkészítő javaslatokat készíteni, döntéseket hozni is. 
Képes a szakterülethez tartozó az informatikai ismeretek alkalmazására. 
Alkotó, kreatív önállósággal épít ki és kezdeményez új gyakorlati megoldásokat. 
Képes a turizmus és a vendéglátás különféle területein jelentkező gazdasági problémák kezelésére és megoldására.
Attitűd:Tudatosan vállalja és közvetíti szakmája etikai normáit.
</t>
  </si>
  <si>
    <t>Gyakorlati napló alapján</t>
  </si>
  <si>
    <t>Practical report</t>
  </si>
  <si>
    <t>Langer Katalin: Karriertevezés (ISBN:9638458216)</t>
  </si>
  <si>
    <t>BAI0057</t>
  </si>
  <si>
    <t>FTV2103</t>
  </si>
  <si>
    <t xml:space="preserve">A gyakorlati órán szerezhető összpontszám 51%-nak teljesítése. </t>
  </si>
  <si>
    <t>FTV2201</t>
  </si>
  <si>
    <t>Kommunikációs ismeretek</t>
  </si>
  <si>
    <t>During the course, students acquire theoretical and practical knowledge about the fields, functions and tools of communication. They learn about basic communication theories and different communication models. Students are given an overview of the possibilities and methods of personal and organizational communication activities. The mission of the course is to make the participants conscious communicators on the basis of their practical experience, so that they become well-prepared, thoughtful, conscious professionals, aware of their own communication style.</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</si>
  <si>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</si>
  <si>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</si>
  <si>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 xml:space="preserve">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
</t>
  </si>
  <si>
    <t>Basics of Professional and Financial Information Processing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</si>
  <si>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</si>
  <si>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</si>
  <si>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FAI5004</t>
  </si>
  <si>
    <t>Idegen nyelvi alapszintű ismeretek (angol-német-francia)</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</si>
  <si>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</si>
  <si>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</si>
  <si>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</si>
  <si>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</si>
  <si>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</si>
  <si>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</si>
  <si>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</si>
  <si>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Basic concepts of economy, need and reproduction. The mechanism of satisfying the needs. Income, production and market economies. Labour, division of labour, the actors of economy. Wage, profit and income. Consumer behaviour. Business organisations. The concept and forms of market. Monopoly. The macroeconomy. The role of government in economy. Fiscal and monetary policy. The tax system.  Measuring the output of economy. Unemployment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</si>
  <si>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</si>
  <si>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Students are aware of the behaviour of the economic actors, the mechanism of their decisions, and their consequences. They are able to provide an overview of market forms and are  aware of each framework of market forms.  They have  knowledge about the factors of production.
Ability:
They  can recognize the reasons for the behaviour of the market players and its concequences. They are aware of the operation of macroeconomy, understand the relationships between the revelant economic actors; can interpret the proccesses of macroeconomy in its context.  Students are committed to checking and interpreting the macroeconomic processes  on a daily basis.
Attitude:  
Students consider it important to deepen their knowledge of the mechanisms they learnt about as well as  approach and accept them with criticism.</t>
  </si>
  <si>
    <t> Requirement for admission to examination : 2 in-class tests (with a min. passing rate of 51 %); written examination</t>
  </si>
  <si>
    <t>BAI0030</t>
  </si>
  <si>
    <t>Vállalatgazdaságtan</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</si>
  <si>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</si>
  <si>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</si>
  <si>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</si>
  <si>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</si>
  <si>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</si>
  <si>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BAI0031</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</si>
  <si>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</si>
  <si>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</si>
  <si>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</si>
  <si>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</si>
  <si>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</si>
  <si>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Introduction to Tourism</t>
  </si>
  <si>
    <t xml:space="preserve">Tudás: 
Készség szinten tud a hallgató a szakmai alapfogalmakat, átlátja a turizmus rendszerét. Képesség: 
Képes a turizmus szakmai rendszerének a kereslet és kínálat összefüggéseinek átlátására, a szakterület interdiszciplinális hatásának felismerésére. 
Attitűd: 
A szakirodalom megértő olvasása mellett azok területi hatásának átgondolásának igényével rendelkezik. 
Autónómia és felelősség: 
A turizmus területén dolgozók egyéni és szakmai felelősségét átlátja és a szakmai elvárásoknak megfelelően viselkedik,  normákat betartja. </t>
  </si>
  <si>
    <t>Knowledge: 
Students know the basic terms and the system of tourism. 
Ability: 
Students are able to recognise the connections between demand and supply in the system as well as the interdisciplinary impact of tourism.
Attitude: 
Students understand specialist literature. They strive to consider its regional impact.
Autonomy and resposibility: 
Students understand the individual and professional responsibilities of people working in this sector and adhere to professional standards and norms.</t>
  </si>
  <si>
    <t>1. Michlakó G. (2007): A turizmuselmélet alapjai. KJF, Székesfehérvár. 218p. ISBN 9789639558762
2. Puczkó L. – Rátz T. (2005): A turizmus hatásai. 4. javított kiadás Budapest: Aula Kiadó. – 494 p. ISBN: 9639585394
3. Lengyel M. (1994): A turizmus általános elmélete. Budapest: KIT. 524 p. ISBN: 9789636372378
4. Kaspar, C. (1992): Turisztikai alapismeretek. Budapest: KIT. ISBN 978963 6372378
5. Turizmus bulletin, http://itthon.hu/szakmai-oldalak/turizmus-bulletin/</t>
  </si>
  <si>
    <t>Nemzetközi turizmusföldrajz</t>
  </si>
  <si>
    <t>International Tourism Geography</t>
  </si>
  <si>
    <t>A tárgy keretin belül a hallgató megismerkedhet Európa és a többi kontinens idegenforgalmilag legfrekventáltabb régióinak gazdaság- és turizmusföldrajzával. Bemutatásra kerülnek az országok, régiók lakónak szokásai, kultúrája, turisztikai nevezetességei.</t>
  </si>
  <si>
    <t>Students get acquainted with the economic and tourism geography of the most frequented regions of Europe and other continents. Customs, culture and tourist attractions of the countries and regions are presented.</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</si>
  <si>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</si>
  <si>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Knowledge: 
Students acquire a greal deal of knowledge of geography and tourism. They learn what kind of economy-boosting means are available for tourism.
Ability: 
Students are able to inform and guide the guests of sending countries during their tourism work, knowing the customs and culture of the host countries and regions.
Attitude: 
Students keep in mind the importance of professional knowledge.
Autonomy and responsibility: 
Students take responsibility for the tasks to be performed independently.</t>
  </si>
  <si>
    <t>1. Gyuricza László (2008): A turizmus nemzetközi földrajza, Kiadó: Dialóg Campus Kiadó, Budapest-Pécs, 319 p. ISBN 978 963 7296 28 4
2. Balogh Ferenc (2004): Idegenforgalmi földrajz I-II., Kiadó: Képzőművészeti Kiadó, Budapest, 576 p. ISBN 963 336 982 0</t>
  </si>
  <si>
    <t xml:space="preserve">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
</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</si>
  <si>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</si>
  <si>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 xml:space="preserve">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
</t>
  </si>
  <si>
    <t xml:space="preserve">2 in-class tests(2x50 points)with a minimum passing rate of 51% +Individual project </t>
  </si>
  <si>
    <t>-	Dr. Roóz József :Emberi erőforrás és munkaerőpiaci menedzsment, Digitális Tankönyvtár 2013
-	Szerző: Dara P.-dr Henzi L. : Munkaerő-piaci ismeretek, Akkreditált Iskolai Rendszerű Felsőfokú Szakképzés Kollégiuma Egyesület ,  Budapest. 2008
-	Pintér Zsolt</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</si>
  <si>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</si>
  <si>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 system of Hungarian statistics. Methods of gathering data, preparing data for analysis. Analytical methods of descriptive statistics: graphic presentation, ratios,  averages, scatter index numbers, empirical distributions, concentration analysis, indices.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</si>
  <si>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</si>
  <si>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</si>
  <si>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Two in-class tests – based on general assessment –  with a minimum passing rate of 50%</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</si>
  <si>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</si>
  <si>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</si>
  <si>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</si>
  <si>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</si>
  <si>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</si>
  <si>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</si>
  <si>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</si>
  <si>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</si>
  <si>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</si>
  <si>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Üzleti etika</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</si>
  <si>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</si>
  <si>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</si>
  <si>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 xml:space="preserve">Tudás: 
A hallgatók ismerik az üzleti etika alapjait és a team-munka etikai szabályait.
Képesség:
Etikai ismereteiket képesek az üzleti életben adaptívan alkalmazni.
Attitűd: 
Befogadó, nyitott és együttműködő attitűddel rendelkeznek.
Felelősségvállalás: 
Felelősséget vállalnak a munka és a magatartás etikai normáinak betartásáért.
</t>
  </si>
  <si>
    <t xml:space="preserve">Knowledge: 
Students are familiar with the basics of  buissness ethics and ethical norms of teamwork.
Ability:
Students are able to adapt their ethical knowledge to businesswork.
Attitude:
Students are characterzied by an inclusive, open and co-operative attitude.
Responsibility:
Students have responsibility for the ethical standards of work and behavior.
</t>
  </si>
  <si>
    <t>egy teszt, egy esszé</t>
  </si>
  <si>
    <t>one test, one essay</t>
  </si>
  <si>
    <t xml:space="preserve">Kötelező:
1. Szegedi Krisztina: Üzleti etika. Perfekt Gazdasági Tanácsadó, Oktató és Kiadó Zrt, Bp. 2006. ISBN 978-963-394-682-4.
Ajánlott:
1. Csurgó Ottóné – Hajdú Péter (szerk.): Üzleti etika. Saldo Rt., Bp. 1998. ISBN: 9636218750
2. Török Attila: Üzleti etika. Századvég, Bp. 2002. ISBN: 9639211877
3. Hársing László: Bevezetés az etikába. Bíbor Kiadó, Miskolc, 1999. ISBN: 963 9103 26 8
</t>
  </si>
  <si>
    <t>Turizmus marketing</t>
  </si>
  <si>
    <t>Tourism Marketing</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</si>
  <si>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</si>
  <si>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</si>
  <si>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</si>
  <si>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</si>
  <si>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</si>
  <si>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</si>
  <si>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</si>
  <si>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</si>
  <si>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</si>
  <si>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</si>
  <si>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</si>
  <si>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</si>
  <si>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</si>
  <si>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</si>
  <si>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</si>
  <si>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2 in-class tests (2x50 points) with a minimum passing rate of 51%  each</t>
  </si>
  <si>
    <t xml:space="preserve">1. Deák Csaba – Heidrich Balázs – Heidrich Éva: Vezetési ismeretek, Booklands 2000 Kft,  Békéscsaba,  2006
2. Dobák Miklós: Vezetés és szervezés: szervezetek kialakítása és működtetése, Aula kiadó,  Budapest, 2010     ISBN:9789630594479
3. Poór József. (2010): Menedzsment-tanácsadási kézikönyv. Akadémiai Kiadó, Budapest, ISBN 963 058 944 4
4. Roóz József :  A menedzsment alapjai, Budapest, 2007  ISBN: 978-963-394-669-5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</si>
  <si>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</si>
  <si>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</si>
  <si>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</si>
  <si>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</si>
  <si>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</si>
  <si>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</si>
  <si>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 xml:space="preserve">Knowledge of Hotel </t>
  </si>
  <si>
    <t xml:space="preserve">Types, concept, classification of commercial accommodation. Classification of accommodation and their characteristics. Accommodation, catering, other services. Facilities of hotel activity. Building,  regulations, requirements. Premises and fixture of the hotel room, elements of fixture, rooms and instruments of receiving guests and ancillary services. Special functions and system of hotel management. Requirements for hotel staff. Hotel organization. Organizational models in the hotel industry. Sale of room and related hotel services. Ground floor and floor activities, jobs and their duties related to room-related issues. Hospitality legislation, hygiene regulations. The stages and tasks of guest reception. Front Office and Housekeeping. Conditions of Hotel Medical Activity. The physical and personal conditions of the wellness hotel. Unique efficiency indicators and definitions in the hotel industry.
</t>
  </si>
  <si>
    <t>Tudás: 
A megtanult ismeretanyag szakmai magabiztosságot ad, képes a folyamatokat logikusan felépíteni, adekvát metakommunikáció, konfliktusmegoldó készség, motiváló készség. 
Képesség: 
Kapcsolat kialakító készség, rugalmasság, áttekintő képesség, szervező készség, probléma megoldás. 
Attitűd: 
Elhivatottság, elkötelezettség, megbízhatóság  kompetenciák javulnak. 
Önállóság, felelősség: 
A hallgatók képessé válnak egy szálláshelyen önálló munkakör betöltésére.</t>
  </si>
  <si>
    <t>Knowledge: 
The knowledge acquired gives professional confidence. Students are able to conceptualise processes logically, provide adequate metacommunication, conflict resolution skills, motivational skills. 
Ability: 
Connectivity skills, flexibility, ability to see things in their entirety, organizational skills, problem solving. 
Attitude: 
Commitment, determination, reliability, improved competencies. 
Independence, responsibility: 
Students are able to perform an independent job at an accommodation.</t>
  </si>
  <si>
    <t>Környezet és ember</t>
  </si>
  <si>
    <t>Environment and Human</t>
  </si>
  <si>
    <t>Vizsgára bocsátás feltétele: félév végi zárthelyi dolgozat 50%-os teljesítése</t>
  </si>
  <si>
    <t>Requirement(s) for admission to examination:  an end-term test with a minimum passing rate of 50%</t>
  </si>
  <si>
    <t>Utazásszervezés és értékesítés</t>
  </si>
  <si>
    <t>Tour Operation and Sale</t>
  </si>
  <si>
    <t>A tantárgy keretein belül a hallgató megismeri az utazás, az utaztatás, valamint a értékesítés elméleti és gyakorlati szakmai ismereteit. Megismerkedik az utazási ajánlatokkal és az utazás szervezésének és értékesítésének alapvető szakmai fogásaival.</t>
  </si>
  <si>
    <t>Students become familiar with the theoretical and practical knowledge of travel, travel organisation and sales. They get acquainted with travel offers and basic techniques of organising and selling a trip.</t>
  </si>
  <si>
    <t>Tudás: 
A hallgató áttekintéssel rendelkezik a szervezett utazások előkészítésére és az utazások lebonyolításával kapcsolatban.
Képesség: 
A hallgató képessé válik egy csapat koordinálására.
Attitűd: 
A hallgató képes lesz önkritikát gyakorolni saját szervező munkája felett.
Felelősség, autonómia: 
A hallgató az utazásszervező feladata során elfogadja az együttműködés kereteit.</t>
  </si>
  <si>
    <t>Knowledge: 
Students have an overview of the preparation of organised trips and the organisation of travel itself.
Ability: 
Students are able to co-ordinate a team.
Attitude: 
Students are able to be self-critical of their own organisational work.
Autonomy and responsibility: 
Students accept the framework of co-operation in the course of the tour operator's task.</t>
  </si>
  <si>
    <t>két zárthelyi dolgozat, egy ppt prezentáció</t>
  </si>
  <si>
    <t>two in-class tests, a ppt presentation</t>
  </si>
  <si>
    <t>1. Fodorné Szucsák Éva – Szűcs László (2015): Turizmus és utazásszervezés, Kiadó: Műszaki Könyvkiadó Kft., 304 p., ISBN 978 963 16 6578 9
2. Molnár Gabriella (2008): Utazásszervezés és értékesítés, Kiadó: Kereskedelmi és Idegenforgalmi Továbbképző, Budapest, 212 p. ISBN 978 963 6372 96 5</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</si>
  <si>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</si>
  <si>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</si>
  <si>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</si>
  <si>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vizsgára bocsátás feltétele: a gyakorlati órán szerezhető összpontszám 51%-nak teljesítése. Szóbeli vizsga.</t>
  </si>
  <si>
    <t>Requirements for admission to examination:  Gathering minimum 51% of the total score that can be obtained in classes. Oral examination.</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</si>
  <si>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</si>
  <si>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EU intézményrendszere és működése</t>
  </si>
  <si>
    <t>Institutional system of the European Union</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</si>
  <si>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</si>
  <si>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</si>
  <si>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</si>
  <si>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</si>
  <si>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IT Systems Used in Tourism</t>
  </si>
  <si>
    <t xml:space="preserve">Having acquired general knowledge of accommodation, students are introduced to softwares used in tourism. Course programme: usage skills, definitions and running of Front Office systems. Introduction and practical use of Fidelio 8 system and its construction. Tasks before the arrival of guests. Checking in, provision of keys and information. Servicing and checking out of guests during their stay. Process of night closure, data archives.  </t>
  </si>
  <si>
    <t xml:space="preserve">Tudás: 
A hallgató el tudja végezni egy szállodai recepción a szükséges feladatokat. 
Képesség: 
Képes a vendégek megfelelő kiszolgálására.
Attitűd: 
A vendégszeretet és a szakmai magabiztosság nyilvánul meg munkájában. 
Autonómia és felelősség: 
Önállóan képes a munkakörök határain belül felelős döntéseket hozni. </t>
  </si>
  <si>
    <t xml:space="preserve">Knowledge: 
Students have skills required at a hotel reception. 
Ability: 
Students are able to provide appropriate service for guests. 
Attitude: 
Hospitality and professional confidence in their work. 
Autonomy and responsibility: 
Independent decision making within the remit of various positions. </t>
  </si>
  <si>
    <t xml:space="preserve">gyakorlati vizsga és egy félévközi zh </t>
  </si>
  <si>
    <t xml:space="preserve">practical exams and one mid-term test </t>
  </si>
  <si>
    <t>1. Bártfai E. (2006): Szállodai alapismeretek III. BGF-KVIFK, Tankönyvi szám: FI-06 01/2001. 
2. Bárfai E. -Varga J. (2000): A szállodák földszinti és emeleti működésének alapismeretei. Budapest, BGF.
3. Bártfai E. (2005): Szálláshelyfejlesztés (MicrosFidelio 7.13) Budapest, BGF., Fidelio V8 kézikönyv</t>
  </si>
  <si>
    <t xml:space="preserve">Marketing (angol)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</si>
  <si>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</si>
  <si>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The international and Hungarian cuisine and eating habits. Traditional Hungarian cuisine, especially the knowledge of region specialties. A healthy diet and tradicional approach to consumer trends. Spreading modes. For events associated with hospitality, knowledge of Szatmár-Bereg brandy road, regional dishes. Competences: The required food and beverage expertise makes students gain proficiency in the specificities of the culinary culture of various nations, especially that of Hungary. Food and beverage supply. Learning the circumstances of food preparation. Culinary introduction into the basic knowledge and concepts of Gastro Culture and Tourism. Gastronomy as a tourism attraction operation. Consumer trends in food and luxury products (eg, gourmand, gourmet). Alternative feeding methods (e.g. paleolite). National cuisine and eating habits, nutritional habits of different nations. The Hungarian cuisine and its typical dishes, ingredients, spices. Recipes for each region. (Supplemented by presentations) The characteristic meals, culinary events of Hungary. (Supplemented by presentations).. Hominy, titmouse. Menu skills, editing, menu types. A compilation of aspects of the menu. Restaurant visits (collectively, mandatory under discussion!) Kitchen technology concepts and processes. Tools and serving container. Kitchen work processes, Microbiology, hygiene, HACCP. Main features of the distribution modes. Spreading modes: restaurant showdown, gala dinner. Waiter systems - serving modes. General serving rules. Food and drink (beverage and Wine Service Principles). Recommendation events. The tourist possibilities of culinary traditions. Hungaricums and the significance and importance of the gastro-tourism. Set of dishes: introductory courses. Welcome bites. Cold appetizers, soups, hot appetizers. Main courses, additional meals, desserts. The content of the catering services, forms and conditions of personnel and material. The catering trade zone pricing, the package prices and their importance.</t>
  </si>
  <si>
    <t>Knowledge: By completing the course, the student will be able to present the Hungarian and international cuisine at a professional level. He/she will know the past, present and trends of gastronomy. In addition to gastronomy, drink culture and unique features and quality assurance will be part of the knowledge. Ability: strategical thinking, self-styling. Attitude: The student will feel the cause of each gastronomic orientation, thus creating a transparent perception map. Responsibility, self-reliance: The learner will be able to make his own food independently and responsibly, deciding what style to stand for.</t>
  </si>
  <si>
    <t>Guiding</t>
  </si>
  <si>
    <t xml:space="preserve">Students need to know the rules and ethical norms of cooperating in projects and teams, as well as the operation of the sub-branches of tourism. They need to understand the fundamental interrelations within other professions and scientific fields related to tourism. They need to be able to plan, organize and implement projects. They need to be able to communicate professionally and effectively both orally and in writing. They need to be sensitive enough to identify problems, as well as to be constructive, ready to cooperate and initiate new methods. They also need to be environmentally conscious and have a practice-oriented attitude. They need to feel responsible for their decisions. They need to be able to lead, organize and conduct individually, and feel responsible for the members of the group. </t>
  </si>
  <si>
    <t xml:space="preserve">During the professional practice the students learn about the situations and methods of practical adaptation of the theoretical knowledge previously acquired.
The purpose of the practice is to enable students to get acquainted with their professional work, engage in their day-to-day work, individually solve the task assigned to them by their managers and accumulate experience for their future work. The student must be actively involved in the day-to-day activities of the organization, integrating them into their working order.
</t>
  </si>
  <si>
    <t xml:space="preserve">By using the learned theories and methods, the student is able to reveal, organize and analyze facts and fundamental relationships, formulate independent conclusions, make critical comments, make preparatory decisions, and make decisions.
Able to apply IT skills in the field of specialization.
The students is expected to be proactive, has creative self-reliance and initiates for new practical solutions.
Able to handle and solve economic problems in various fields of tourism and hospitality.
</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</si>
  <si>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</si>
  <si>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By successfully completing the subject, the student acquires the basic knowledge of the operation of the financial system and provides the basis for financial calculations. 
Knowledge: he knows about the relevant actors of basic of finance and the financial processes which they manage and the basic financial calculations. 
Ability: To understand facts and fundamental financial relationships, to formulate self-conclusions. 
Attitude: Inclusive for others' opinions, proactive, seeking to further develop his financial skills.
Autonomy and Responsibility: During team works he can fulfill his financial tasks independently and responsibly.
</t>
  </si>
  <si>
    <t>Prerequisites: Fulfilment of at least 51% of the total score for the class-work. Oral exam.</t>
  </si>
  <si>
    <t>Two in-class test – based on a cumulative assessment –  with a minimum passing rate of 50%</t>
  </si>
  <si>
    <t>Pénzügytan (angol)</t>
  </si>
  <si>
    <t>Statisztika alapjai (angol)</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</si>
  <si>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</si>
  <si>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</si>
  <si>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</si>
  <si>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</si>
  <si>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 xml:space="preserve">A természet és az ember kapcsolatának bemutatása, ismereti és szemléleti alapozás _x000D_
más tantárgyakhoz. Az ember és környezete kapcsolatának, valamint az ember_x000D_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fejlődés._x000D_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</si>
  <si>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</si>
  <si>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Tudás:_x000D_
Rendelkezik rendszerszerű, alapvető környezeti ismeretekkel. Ismeri az összefüggéseket természet és az ember kapcsolatrendszerében.                                                                                    _x000D_
Képesség:_x000D_
Képes a különböző társadalom- és természettudományos területek tudás- és ismeretanyaga közötti összefüggések felismerésére, integrációjára.  Képes transzdiszciplináris gondolkodásra. _x000D_
Attitűd:_x000D_
Törekszik a természet és az ember viszonyának felelősségteljes megismerésére.</t>
  </si>
  <si>
    <t xml:space="preserve">Knowledge: _x000D_
The students have a clear view on systematic basic environmental issues. They know the relationships between human and environment. _x000D_
Ability: _x000D_
They are able to recognize and integrate the relationships between different fields of social and natural sciences. They are capable of transdisciplinary thinking.                                                                            _x000D_
Attitude: _x000D_
They strive for the responsible cognition of the relationship between nature and human.                            </t>
  </si>
  <si>
    <t>1. Évközi Zh dolgozat: 15 p.
2. Évközi Zh dolgozat: 15 p. 
Egyéni projektfeladat: 15 p.
Év végi Zh dolgozat: 55 p.
Összesen: 100 p.
Elégséges szint: 51%-tól</t>
  </si>
  <si>
    <t>1. mid-term test: 15 p._x000D_
2. mid-term test: 15 p._x000D_
Individually project: 15p. _x000D_
End-term test: 55 p._x000D_
Total: 100 p._x000D_
_x000D_
Pass rate (2):  51%</t>
  </si>
  <si>
    <t>1. mid-term test: 15 p._x000D_
2. mid-term test: 15 p._x000D_
Individually project: 15p. _x000D_
End-term test: 55 p._x000D_
Total: 100 p._x000D_
_x000D_
2 (Pass): by 51%</t>
  </si>
  <si>
    <t>1. mid-term test: 15 p.
2. mid-term test: 15 p.
Individual project: 15p. 
End-term test: 55 p.
Total: 100 p.
2 (Pass): by 51%</t>
  </si>
  <si>
    <t>BAI0109 </t>
  </si>
  <si>
    <t>Számvitel alapjai</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</si>
  <si>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</si>
  <si>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</si>
  <si>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 xml:space="preserve">vizsgára bocsátás feltétele: - </t>
  </si>
  <si>
    <t xml:space="preserve">requirements for admission to eximination: - </t>
  </si>
  <si>
    <r>
      <rPr>
        <b/>
        <sz val="9"/>
        <rFont val="Arial"/>
        <family val="2"/>
        <charset val="238"/>
      </rPr>
      <t>Tudás:</t>
    </r>
    <r>
      <rPr>
        <sz val="9"/>
        <rFont val="Arial"/>
        <family val="2"/>
        <charset val="238"/>
      </rPr>
      <t xml:space="preserve"> A hallgató rendelkezik a számvitel fogalmi kereteinek, tartalmának és összefüggéseinek ismeretével. Tisztában van a könyvviteli alapfogalmakkal és módszerekkel. 
</t>
    </r>
    <r>
      <rPr>
        <b/>
        <sz val="9"/>
        <rFont val="Arial"/>
        <family val="2"/>
        <charset val="238"/>
      </rPr>
      <t>Képesség</t>
    </r>
    <r>
      <rPr>
        <sz val="9"/>
        <rFont val="Arial"/>
        <family val="2"/>
        <charset val="238"/>
      </rPr>
      <t xml:space="preserve">: Képes a tanult elméleti rendszerek gyakorlati alkalmazására, a mérleg és az eredménykimutatás összeállítására, a kapott eredmények értékelésére. 
</t>
    </r>
    <r>
      <rPr>
        <b/>
        <sz val="9"/>
        <rFont val="Arial"/>
        <family val="2"/>
        <charset val="238"/>
      </rPr>
      <t xml:space="preserve">Attitűd: </t>
    </r>
    <r>
      <rPr>
        <sz val="9"/>
        <rFont val="Arial"/>
        <family val="2"/>
        <charset val="238"/>
      </rPr>
      <t>Érdeklődik a számvitel gyakorlati életben történő alkalmazása és a hatályos jogszabály változásai iránt.</t>
    </r>
  </si>
  <si>
    <r>
      <rPr>
        <b/>
        <sz val="9"/>
        <color theme="1"/>
        <rFont val="Arial"/>
        <family val="2"/>
        <charset val="238"/>
      </rPr>
      <t xml:space="preserve">Knowledge: </t>
    </r>
    <r>
      <rPr>
        <sz val="9"/>
        <color theme="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color theme="1"/>
        <rFont val="Arial"/>
        <family val="2"/>
        <charset val="238"/>
      </rPr>
      <t xml:space="preserve">Skills: </t>
    </r>
    <r>
      <rPr>
        <sz val="9"/>
        <color theme="1"/>
        <rFont val="Arial"/>
        <family val="2"/>
        <charset val="238"/>
      </rPr>
      <t xml:space="preserve">They are able to apply the studied theoretical systems in practice, to produce a profit and loss account, and to evaluate the results.                                                         
</t>
    </r>
    <r>
      <rPr>
        <b/>
        <sz val="9"/>
        <color theme="1"/>
        <rFont val="Arial"/>
        <family val="2"/>
        <charset val="238"/>
      </rPr>
      <t xml:space="preserve">Attitude: </t>
    </r>
    <r>
      <rPr>
        <sz val="9"/>
        <color theme="1"/>
        <rFont val="Arial"/>
        <family val="2"/>
        <charset val="238"/>
      </rPr>
      <t>They are interested in knowing the ways of the practical application of accounting and in the changes in current legislation.</t>
    </r>
  </si>
  <si>
    <r>
      <rPr>
        <b/>
        <sz val="9"/>
        <color theme="1"/>
        <rFont val="Arial"/>
        <family val="2"/>
        <charset val="238"/>
      </rPr>
      <t>Kötelező szakirodalom:</t>
    </r>
    <r>
      <rPr>
        <sz val="9"/>
        <color theme="1"/>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color theme="1"/>
        <rFont val="Arial"/>
        <family val="2"/>
        <charset val="238"/>
      </rPr>
      <t>Ajánlott szakirodalom:</t>
    </r>
    <r>
      <rPr>
        <sz val="9"/>
        <color theme="1"/>
        <rFont val="Arial"/>
        <family val="2"/>
        <charset val="238"/>
      </rPr>
      <t xml:space="preserve"> Kvancz: Számviteli segédlet (2009), Nyíregyházi Főiskola, Bessenyei György Könyvkiadó, ISBN: 9789639909366</t>
    </r>
  </si>
  <si>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</si>
  <si>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FAI5001</t>
  </si>
  <si>
    <t>A tantárgy célja a turizmus tanuló hallgatók részére a következő témakörök megismertetése: A turizmus történeti fejlődése, tömegessé válásának folyamata, jelentősége napjainkban. A turizmus jellemzői, működése, sajátosságai, rendszere: a kereslet a kínálat tényezői. Idegenforgalmi adottságok, attrakció, vonzerő. A turisztikai termék fogalma, alkotóelemei. A világ és hazánk turizmusa, fejlődési trendek, tendenciák. Az ipar 4.0 megjelenése és hatása a szektorban: e-turizmus, robotika a szállodaiparban. A turizmus mérése. Az idegenforgalmi szektor és főbb jellemzői: szálláshely és vendéglátás, a közlekedés. Állami és területi, ágazati, irányítási és koordinációs feladatok. A turizmus társadalmi, szociális, kulturális és ökológiai, környezeti hatásai. Fenntartható fejlődés a turizmusban. A turizmus jövője.</t>
  </si>
  <si>
    <t>The aim of the course is to present the following topics to tourism students: History and present significance of tourism, the process of its becoming a mass phenomenon these days. Characteristics, operation, particularities and systems of tourism: factors of demand and supply. Touristic features, attractions. The definition and elements of a tourism product. Tourism in the world and Hungary, development, trends and tendencies. The appearance and impact of industry 4.0 on the tourism sector: e-tourism, robotics in the hotel industry. Measuring tourism. The tourism sector and its main characteristics: accommodation, catering and transport. State and regional, sector, control and co-ordinational issues. Social, cultural, ecological and environmental impact of tourism. Sustainable development in tourism. The future of tourism.</t>
  </si>
</sst>
</file>

<file path=xl/styles.xml><?xml version="1.0" encoding="utf-8"?>
<styleSheet xmlns="http://schemas.openxmlformats.org/spreadsheetml/2006/main">
  <fonts count="19">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theme="1"/>
      <name val="Arial"/>
      <family val="2"/>
      <charset val="238"/>
    </font>
    <font>
      <sz val="9"/>
      <color rgb="FF000000"/>
      <name val="Arial"/>
      <family val="2"/>
      <charset val="238"/>
    </font>
    <font>
      <sz val="9"/>
      <name val="Arial"/>
      <family val="2"/>
      <charset val="238"/>
    </font>
    <font>
      <sz val="9"/>
      <color indexed="8"/>
      <name val="Arial"/>
      <family val="2"/>
      <charset val="238"/>
    </font>
    <font>
      <b/>
      <sz val="9"/>
      <name val="Arial"/>
      <family val="2"/>
      <charset val="238"/>
    </font>
    <font>
      <b/>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3"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0" borderId="5" xfId="0" applyFont="1" applyBorder="1" applyAlignment="1">
      <alignment horizontal="left" vertical="top" wrapText="1"/>
    </xf>
    <xf numFmtId="0" fontId="13" fillId="4" borderId="4" xfId="0" applyFont="1" applyFill="1" applyBorder="1" applyAlignment="1">
      <alignment horizontal="left" vertical="top"/>
    </xf>
    <xf numFmtId="0" fontId="14"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5" fillId="0" borderId="6" xfId="0" applyFont="1" applyFill="1" applyBorder="1" applyAlignment="1">
      <alignment horizontal="left" vertical="top"/>
    </xf>
    <xf numFmtId="0" fontId="15" fillId="0" borderId="6" xfId="0" applyFont="1" applyFill="1" applyBorder="1" applyAlignment="1">
      <alignment horizontal="left" vertical="top" wrapText="1"/>
    </xf>
    <xf numFmtId="0" fontId="13" fillId="4" borderId="2" xfId="0" applyFont="1" applyFill="1" applyBorder="1" applyAlignment="1">
      <alignment horizontal="left" vertical="top" wrapText="1"/>
    </xf>
    <xf numFmtId="0" fontId="15" fillId="4" borderId="2" xfId="0" applyFont="1" applyFill="1" applyBorder="1" applyAlignment="1">
      <alignment horizontal="left" vertical="top"/>
    </xf>
    <xf numFmtId="0" fontId="15" fillId="4" borderId="2" xfId="0" applyFont="1" applyFill="1" applyBorder="1" applyAlignment="1">
      <alignment horizontal="left" vertical="top" wrapText="1"/>
    </xf>
    <xf numFmtId="0" fontId="15" fillId="0" borderId="2" xfId="0" applyFont="1" applyFill="1" applyBorder="1" applyAlignment="1">
      <alignment horizontal="left" vertical="top"/>
    </xf>
    <xf numFmtId="0" fontId="15" fillId="0" borderId="2" xfId="0" applyFont="1" applyFill="1" applyBorder="1" applyAlignment="1">
      <alignment horizontal="left" vertical="top" wrapText="1"/>
    </xf>
    <xf numFmtId="0" fontId="13" fillId="0" borderId="4" xfId="0" applyFont="1" applyFill="1" applyBorder="1" applyAlignment="1">
      <alignment horizontal="left" vertical="top"/>
    </xf>
    <xf numFmtId="0" fontId="15" fillId="0" borderId="4" xfId="0" applyFont="1" applyFill="1" applyBorder="1" applyAlignment="1">
      <alignment horizontal="left" vertical="top"/>
    </xf>
    <xf numFmtId="0" fontId="13" fillId="3" borderId="5" xfId="0" applyFont="1" applyFill="1" applyBorder="1" applyAlignment="1">
      <alignment horizontal="left" vertical="top" wrapText="1"/>
    </xf>
    <xf numFmtId="0" fontId="13" fillId="0" borderId="5" xfId="0" applyFont="1" applyBorder="1" applyAlignment="1">
      <alignment horizontal="left" vertical="top" wrapText="1"/>
    </xf>
    <xf numFmtId="0" fontId="16" fillId="3" borderId="2"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left" vertical="top" wrapText="1"/>
    </xf>
    <xf numFmtId="0" fontId="13" fillId="0" borderId="2" xfId="0" applyFont="1" applyBorder="1" applyAlignment="1">
      <alignment vertical="top" wrapText="1"/>
    </xf>
    <xf numFmtId="0" fontId="13" fillId="3" borderId="2" xfId="0" applyFont="1" applyFill="1" applyBorder="1" applyAlignment="1">
      <alignment vertical="top" wrapText="1"/>
    </xf>
    <xf numFmtId="0" fontId="13" fillId="0" borderId="2" xfId="0" applyNumberFormat="1" applyFont="1" applyBorder="1" applyAlignment="1">
      <alignment horizontal="left" vertical="top" wrapText="1"/>
    </xf>
    <xf numFmtId="0" fontId="13" fillId="3" borderId="2" xfId="0" applyNumberFormat="1" applyFont="1" applyFill="1" applyBorder="1" applyAlignment="1">
      <alignment horizontal="left" vertical="top" wrapText="1"/>
    </xf>
    <xf numFmtId="0" fontId="14" fillId="0" borderId="2" xfId="0" applyFont="1" applyBorder="1" applyAlignment="1">
      <alignment horizontal="left" vertical="top" wrapText="1"/>
    </xf>
    <xf numFmtId="0" fontId="13" fillId="0" borderId="2" xfId="0" applyFont="1" applyBorder="1" applyAlignment="1">
      <alignment horizontal="justify" vertical="top" wrapText="1"/>
    </xf>
    <xf numFmtId="0" fontId="13" fillId="3" borderId="2" xfId="0" applyFont="1" applyFill="1" applyBorder="1" applyAlignment="1">
      <alignment horizontal="justify" vertical="top" wrapText="1"/>
    </xf>
    <xf numFmtId="0" fontId="15" fillId="0" borderId="2" xfId="0" applyFont="1" applyBorder="1" applyAlignment="1">
      <alignment horizontal="left" vertical="top" wrapText="1"/>
    </xf>
    <xf numFmtId="0" fontId="13" fillId="0" borderId="0" xfId="0" applyFont="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2">
    <cellStyle name="Hyperlink" xfId="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2KPE9CDR/KOZOS%20tantargyleiras%20&#246;sszes&#237;tett%202017-06-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115" zoomScaleNormal="115" workbookViewId="0">
      <selection activeCell="C16" sqref="C16"/>
    </sheetView>
  </sheetViews>
  <sheetFormatPr defaultColWidth="9.140625" defaultRowHeight="14.25"/>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c r="A1" s="15" t="s">
        <v>0</v>
      </c>
    </row>
    <row r="2" spans="1:5">
      <c r="B2" s="9" t="s">
        <v>1</v>
      </c>
    </row>
    <row r="3" spans="1:5">
      <c r="B3" s="9" t="s">
        <v>2</v>
      </c>
    </row>
    <row r="6" spans="1:5" ht="32.25" customHeight="1">
      <c r="A6" s="12" t="s">
        <v>3</v>
      </c>
      <c r="B6" s="66" t="s">
        <v>4</v>
      </c>
      <c r="C6" s="66"/>
      <c r="D6" s="66"/>
      <c r="E6" s="66"/>
    </row>
    <row r="7" spans="1:5" ht="30">
      <c r="A7" s="11" t="s">
        <v>5</v>
      </c>
      <c r="B7" s="66" t="s">
        <v>6</v>
      </c>
      <c r="C7" s="66"/>
      <c r="D7" s="66"/>
      <c r="E7" s="66"/>
    </row>
    <row r="8" spans="1:5" ht="15">
      <c r="A8" s="11"/>
      <c r="B8" s="12" t="s">
        <v>7</v>
      </c>
      <c r="C8" s="17" t="s">
        <v>8</v>
      </c>
      <c r="D8" s="26"/>
      <c r="E8" s="26"/>
    </row>
    <row r="9" spans="1:5">
      <c r="B9" s="13" t="s">
        <v>9</v>
      </c>
      <c r="C9" s="18" t="s">
        <v>10</v>
      </c>
      <c r="D9" s="14"/>
      <c r="E9" s="14"/>
    </row>
    <row r="10" spans="1:5">
      <c r="A10" s="10"/>
      <c r="B10" s="10" t="s">
        <v>11</v>
      </c>
      <c r="C10" s="18" t="s">
        <v>12</v>
      </c>
      <c r="D10" s="14"/>
      <c r="E10" s="14"/>
    </row>
    <row r="11" spans="1:5">
      <c r="A11" s="10"/>
      <c r="B11" s="10" t="s">
        <v>13</v>
      </c>
      <c r="C11" s="18" t="s">
        <v>14</v>
      </c>
      <c r="D11" s="14"/>
      <c r="E11" s="14"/>
    </row>
    <row r="12" spans="1:5">
      <c r="A12" s="10"/>
      <c r="B12" s="10" t="s">
        <v>15</v>
      </c>
      <c r="C12" s="18" t="s">
        <v>16</v>
      </c>
      <c r="D12" s="14"/>
      <c r="E12" s="14"/>
    </row>
    <row r="13" spans="1:5" ht="42.75">
      <c r="A13" s="24" t="s">
        <v>17</v>
      </c>
      <c r="B13" s="10" t="s">
        <v>18</v>
      </c>
      <c r="C13" s="11" t="s">
        <v>19</v>
      </c>
      <c r="D13" s="27" t="s">
        <v>20</v>
      </c>
      <c r="E13" s="16" t="s">
        <v>21</v>
      </c>
    </row>
    <row r="14" spans="1:5" ht="28.5">
      <c r="A14" s="10"/>
      <c r="B14" s="27" t="s">
        <v>22</v>
      </c>
      <c r="C14" s="67" t="s">
        <v>23</v>
      </c>
      <c r="D14" s="68"/>
      <c r="E14" s="16" t="s">
        <v>21</v>
      </c>
    </row>
    <row r="15" spans="1:5">
      <c r="A15" s="10"/>
      <c r="B15" s="10" t="s">
        <v>24</v>
      </c>
      <c r="C15" s="25" t="s">
        <v>25</v>
      </c>
      <c r="D15" s="23"/>
      <c r="E15" s="16" t="s">
        <v>21</v>
      </c>
    </row>
    <row r="16" spans="1:5" ht="42.75">
      <c r="A16" s="19" t="s">
        <v>26</v>
      </c>
      <c r="B16" s="20" t="s">
        <v>10</v>
      </c>
      <c r="C16" s="19" t="s">
        <v>27</v>
      </c>
      <c r="D16" s="21" t="s">
        <v>28</v>
      </c>
      <c r="E16" s="16" t="s">
        <v>21</v>
      </c>
    </row>
    <row r="17" spans="1:5" ht="28.5">
      <c r="A17" s="20"/>
      <c r="B17" s="21" t="s">
        <v>29</v>
      </c>
      <c r="C17" s="69" t="s">
        <v>30</v>
      </c>
      <c r="D17" s="70"/>
      <c r="E17" s="16" t="s">
        <v>21</v>
      </c>
    </row>
    <row r="18" spans="1:5">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40"/>
  <sheetViews>
    <sheetView tabSelected="1" zoomScale="69" zoomScaleNormal="69" zoomScaleSheetLayoutView="40" zoomScalePageLayoutView="40" workbookViewId="0">
      <selection activeCell="A3" sqref="A3"/>
    </sheetView>
  </sheetViews>
  <sheetFormatPr defaultColWidth="0" defaultRowHeight="15" zeroHeight="1"/>
  <cols>
    <col min="1" max="1" width="10.28515625" style="56" customWidth="1"/>
    <col min="2" max="2" width="23.5703125" style="56" customWidth="1"/>
    <col min="3" max="3" width="24.140625" style="56" customWidth="1"/>
    <col min="4" max="4" width="62.7109375" style="56" customWidth="1"/>
    <col min="5" max="5" width="61.28515625" style="56" customWidth="1"/>
    <col min="6" max="6" width="42" style="56" customWidth="1"/>
    <col min="7" max="7" width="42.42578125" style="56" customWidth="1"/>
    <col min="8" max="8" width="19.42578125" style="56" customWidth="1"/>
    <col min="9" max="9" width="20.5703125" style="56" customWidth="1"/>
    <col min="10" max="10" width="26.28515625" style="56" customWidth="1"/>
    <col min="11" max="11" width="28.140625" style="56" customWidth="1"/>
    <col min="12" max="12" width="43.140625" style="56" customWidth="1"/>
    <col min="13" max="16384" width="32.7109375" style="3" hidden="1"/>
  </cols>
  <sheetData>
    <row r="1" spans="1:12" ht="33.75" customHeight="1">
      <c r="A1" s="7" t="s">
        <v>32</v>
      </c>
      <c r="B1" s="2"/>
      <c r="C1" s="2"/>
      <c r="D1" s="2"/>
      <c r="E1" s="2"/>
      <c r="F1" s="2"/>
      <c r="G1" s="2"/>
      <c r="H1" s="2"/>
      <c r="I1" s="2"/>
      <c r="J1" s="2"/>
      <c r="K1" s="2"/>
      <c r="L1" s="2"/>
    </row>
    <row r="2" spans="1:12" s="6" customFormat="1" ht="33.75" customHeight="1">
      <c r="A2" s="28">
        <v>1</v>
      </c>
      <c r="B2" s="71">
        <v>2</v>
      </c>
      <c r="C2" s="71"/>
      <c r="D2" s="71">
        <v>3</v>
      </c>
      <c r="E2" s="71"/>
      <c r="F2" s="71">
        <v>4</v>
      </c>
      <c r="G2" s="71"/>
      <c r="H2" s="71">
        <v>5</v>
      </c>
      <c r="I2" s="71"/>
      <c r="J2" s="71">
        <v>6</v>
      </c>
      <c r="K2" s="71"/>
      <c r="L2" s="28">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192">
      <c r="A4" s="34" t="s">
        <v>316</v>
      </c>
      <c r="B4" s="35" t="s">
        <v>147</v>
      </c>
      <c r="C4" s="36" t="s">
        <v>45</v>
      </c>
      <c r="D4" s="37" t="s">
        <v>46</v>
      </c>
      <c r="E4" s="38" t="s">
        <v>148</v>
      </c>
      <c r="F4" s="37" t="s">
        <v>149</v>
      </c>
      <c r="G4" s="38" t="s">
        <v>150</v>
      </c>
      <c r="H4" s="39" t="s">
        <v>9</v>
      </c>
      <c r="I4" s="38" t="str">
        <f>IF(ISBLANK(H4),"",VLOOKUP(H4,[1]Útmutató!$B$9:$C$12,2,FALSE))</f>
        <v>examination</v>
      </c>
      <c r="J4" s="37" t="s">
        <v>302</v>
      </c>
      <c r="K4" s="38" t="s">
        <v>303</v>
      </c>
      <c r="L4" s="37" t="s">
        <v>151</v>
      </c>
    </row>
    <row r="5" spans="1:12" ht="228">
      <c r="A5" s="34" t="s">
        <v>47</v>
      </c>
      <c r="B5" s="39" t="s">
        <v>48</v>
      </c>
      <c r="C5" s="36" t="s">
        <v>152</v>
      </c>
      <c r="D5" s="37" t="s">
        <v>49</v>
      </c>
      <c r="E5" s="38" t="s">
        <v>50</v>
      </c>
      <c r="F5" s="37" t="s">
        <v>153</v>
      </c>
      <c r="G5" s="38" t="s">
        <v>154</v>
      </c>
      <c r="H5" s="39" t="s">
        <v>11</v>
      </c>
      <c r="I5" s="38" t="str">
        <f>IF(ISBLANK(H5),"",VLOOKUP(H5,[1]Útmutató!$B$9:$C$12,2,FALSE))</f>
        <v>term grade</v>
      </c>
      <c r="J5" s="37" t="s">
        <v>51</v>
      </c>
      <c r="K5" s="38" t="s">
        <v>52</v>
      </c>
      <c r="L5" s="37" t="s">
        <v>53</v>
      </c>
    </row>
    <row r="6" spans="1:12" ht="288">
      <c r="A6" s="34" t="s">
        <v>155</v>
      </c>
      <c r="B6" s="39" t="s">
        <v>156</v>
      </c>
      <c r="C6" s="36" t="s">
        <v>54</v>
      </c>
      <c r="D6" s="37" t="s">
        <v>157</v>
      </c>
      <c r="E6" s="38" t="s">
        <v>158</v>
      </c>
      <c r="F6" s="37" t="s">
        <v>159</v>
      </c>
      <c r="G6" s="38" t="s">
        <v>160</v>
      </c>
      <c r="H6" s="39" t="s">
        <v>11</v>
      </c>
      <c r="I6" s="38" t="str">
        <f>IF(ISBLANK(H6),"",VLOOKUP(H6,[1]Útmutató!$B$9:$C$12,2,FALSE))</f>
        <v>term grade</v>
      </c>
      <c r="J6" s="37" t="s">
        <v>161</v>
      </c>
      <c r="K6" s="38" t="s">
        <v>162</v>
      </c>
      <c r="L6" s="37" t="s">
        <v>163</v>
      </c>
    </row>
    <row r="7" spans="1:12" ht="252">
      <c r="A7" s="40" t="s">
        <v>55</v>
      </c>
      <c r="B7" s="41" t="s">
        <v>56</v>
      </c>
      <c r="C7" s="36" t="s">
        <v>57</v>
      </c>
      <c r="D7" s="37" t="s">
        <v>58</v>
      </c>
      <c r="E7" s="38" t="s">
        <v>164</v>
      </c>
      <c r="F7" s="37" t="s">
        <v>165</v>
      </c>
      <c r="G7" s="38" t="s">
        <v>166</v>
      </c>
      <c r="H7" s="39" t="s">
        <v>9</v>
      </c>
      <c r="I7" s="38" t="str">
        <f>IF(ISBLANK(H7),"",VLOOKUP(H7,[1]Útmutató!$B$9:$C$12,2,FALSE))</f>
        <v>examination</v>
      </c>
      <c r="J7" s="37" t="s">
        <v>59</v>
      </c>
      <c r="K7" s="38" t="s">
        <v>167</v>
      </c>
      <c r="L7" s="37" t="s">
        <v>60</v>
      </c>
    </row>
    <row r="8" spans="1:12" ht="264">
      <c r="A8" s="34" t="s">
        <v>168</v>
      </c>
      <c r="B8" s="42" t="s">
        <v>169</v>
      </c>
      <c r="C8" s="36" t="s">
        <v>61</v>
      </c>
      <c r="D8" s="37" t="s">
        <v>62</v>
      </c>
      <c r="E8" s="38" t="s">
        <v>170</v>
      </c>
      <c r="F8" s="37" t="s">
        <v>171</v>
      </c>
      <c r="G8" s="38" t="s">
        <v>172</v>
      </c>
      <c r="H8" s="39" t="s">
        <v>9</v>
      </c>
      <c r="I8" s="38" t="str">
        <f>IF(ISBLANK(H8),"",VLOOKUP(H8,[1]Útmutató!$B$9:$C$12,2,FALSE))</f>
        <v>examination</v>
      </c>
      <c r="J8" s="37" t="s">
        <v>173</v>
      </c>
      <c r="K8" s="38" t="s">
        <v>174</v>
      </c>
      <c r="L8" s="37" t="s">
        <v>63</v>
      </c>
    </row>
    <row r="9" spans="1:12" ht="156">
      <c r="A9" s="34" t="s">
        <v>175</v>
      </c>
      <c r="B9" s="42" t="s">
        <v>65</v>
      </c>
      <c r="C9" s="36" t="s">
        <v>65</v>
      </c>
      <c r="D9" s="37" t="s">
        <v>176</v>
      </c>
      <c r="E9" s="38" t="s">
        <v>177</v>
      </c>
      <c r="F9" s="37" t="s">
        <v>178</v>
      </c>
      <c r="G9" s="38" t="s">
        <v>179</v>
      </c>
      <c r="H9" s="39" t="s">
        <v>9</v>
      </c>
      <c r="I9" s="38" t="str">
        <f>IF(ISBLANK(H9),"",VLOOKUP(H9,[1]Útmutató!$B$9:$C$12,2,FALSE))</f>
        <v>examination</v>
      </c>
      <c r="J9" s="37" t="s">
        <v>296</v>
      </c>
      <c r="K9" s="38" t="s">
        <v>297</v>
      </c>
      <c r="L9" s="37" t="s">
        <v>180</v>
      </c>
    </row>
    <row r="10" spans="1:12" ht="156">
      <c r="A10" s="34" t="s">
        <v>66</v>
      </c>
      <c r="B10" s="42" t="s">
        <v>67</v>
      </c>
      <c r="C10" s="36" t="s">
        <v>181</v>
      </c>
      <c r="D10" s="37" t="s">
        <v>317</v>
      </c>
      <c r="E10" s="38" t="s">
        <v>318</v>
      </c>
      <c r="F10" s="37" t="s">
        <v>182</v>
      </c>
      <c r="G10" s="38" t="s">
        <v>183</v>
      </c>
      <c r="H10" s="39" t="s">
        <v>11</v>
      </c>
      <c r="I10" s="38" t="str">
        <f>IF(ISBLANK(H10),"",VLOOKUP(H10,[1]Útmutató!$B$9:$C$12,2,FALSE))</f>
        <v>term grade</v>
      </c>
      <c r="J10" s="37" t="s">
        <v>68</v>
      </c>
      <c r="K10" s="38" t="s">
        <v>69</v>
      </c>
      <c r="L10" s="37" t="s">
        <v>184</v>
      </c>
    </row>
    <row r="11" spans="1:12" ht="192">
      <c r="A11" s="45" t="s">
        <v>70</v>
      </c>
      <c r="B11" s="46" t="s">
        <v>185</v>
      </c>
      <c r="C11" s="36" t="s">
        <v>186</v>
      </c>
      <c r="D11" s="37" t="s">
        <v>187</v>
      </c>
      <c r="E11" s="38" t="s">
        <v>188</v>
      </c>
      <c r="F11" s="37" t="s">
        <v>189</v>
      </c>
      <c r="G11" s="38" t="s">
        <v>190</v>
      </c>
      <c r="H11" s="39" t="s">
        <v>11</v>
      </c>
      <c r="I11" s="38" t="str">
        <f>IF(ISBLANK(H11),"",VLOOKUP(H11,[1]Útmutató!$B$9:$C$12,2,FALSE))</f>
        <v>term grade</v>
      </c>
      <c r="J11" s="37" t="s">
        <v>68</v>
      </c>
      <c r="K11" s="38" t="s">
        <v>69</v>
      </c>
      <c r="L11" s="37" t="s">
        <v>191</v>
      </c>
    </row>
    <row r="12" spans="1:12" ht="276">
      <c r="A12" s="34" t="s">
        <v>71</v>
      </c>
      <c r="B12" s="46" t="s">
        <v>72</v>
      </c>
      <c r="C12" s="36" t="s">
        <v>73</v>
      </c>
      <c r="D12" s="37" t="s">
        <v>74</v>
      </c>
      <c r="E12" s="38" t="s">
        <v>192</v>
      </c>
      <c r="F12" s="37" t="s">
        <v>193</v>
      </c>
      <c r="G12" s="38" t="s">
        <v>194</v>
      </c>
      <c r="H12" s="39" t="s">
        <v>9</v>
      </c>
      <c r="I12" s="38" t="str">
        <f>IF(ISBLANK(H12),"",VLOOKUP(H12,[1]Útmutató!$B$9:$C$12,2,FALSE))</f>
        <v>examination</v>
      </c>
      <c r="J12" s="37" t="s">
        <v>75</v>
      </c>
      <c r="K12" s="38" t="s">
        <v>195</v>
      </c>
      <c r="L12" s="37" t="s">
        <v>196</v>
      </c>
    </row>
    <row r="13" spans="1:12" ht="252">
      <c r="A13" s="45" t="s">
        <v>76</v>
      </c>
      <c r="B13" s="46" t="s">
        <v>77</v>
      </c>
      <c r="C13" s="36" t="s">
        <v>78</v>
      </c>
      <c r="D13" s="37" t="s">
        <v>197</v>
      </c>
      <c r="E13" s="38" t="s">
        <v>198</v>
      </c>
      <c r="F13" s="37" t="s">
        <v>199</v>
      </c>
      <c r="G13" s="38" t="s">
        <v>200</v>
      </c>
      <c r="H13" s="39" t="s">
        <v>11</v>
      </c>
      <c r="I13" s="38" t="str">
        <f>IF(ISBLANK(H13),"",VLOOKUP(H13,[1]Útmutató!$B$9:$C$12,2,FALSE))</f>
        <v>term grade</v>
      </c>
      <c r="J13" s="37" t="s">
        <v>83</v>
      </c>
      <c r="K13" s="38" t="s">
        <v>201</v>
      </c>
      <c r="L13" s="37" t="s">
        <v>84</v>
      </c>
    </row>
    <row r="14" spans="1:12" ht="264">
      <c r="A14" s="47" t="s">
        <v>85</v>
      </c>
      <c r="B14" s="39" t="s">
        <v>202</v>
      </c>
      <c r="C14" s="38" t="s">
        <v>203</v>
      </c>
      <c r="D14" s="37" t="s">
        <v>204</v>
      </c>
      <c r="E14" s="38" t="s">
        <v>205</v>
      </c>
      <c r="F14" s="37" t="s">
        <v>206</v>
      </c>
      <c r="G14" s="38" t="s">
        <v>207</v>
      </c>
      <c r="H14" s="39" t="s">
        <v>11</v>
      </c>
      <c r="I14" s="38" t="str">
        <f>IF(ISBLANK(H14),"",VLOOKUP(H14,[1]Útmutató!$B$9:$C$12,2,FALSE))</f>
        <v>term grade</v>
      </c>
      <c r="J14" s="37" t="s">
        <v>208</v>
      </c>
      <c r="K14" s="36" t="s">
        <v>209</v>
      </c>
      <c r="L14" s="37" t="s">
        <v>210</v>
      </c>
    </row>
    <row r="15" spans="1:12" ht="156">
      <c r="A15" s="34" t="s">
        <v>86</v>
      </c>
      <c r="B15" s="42" t="s">
        <v>211</v>
      </c>
      <c r="C15" s="38" t="s">
        <v>87</v>
      </c>
      <c r="D15" s="37" t="s">
        <v>212</v>
      </c>
      <c r="E15" s="38" t="s">
        <v>213</v>
      </c>
      <c r="F15" s="37" t="s">
        <v>214</v>
      </c>
      <c r="G15" s="38" t="s">
        <v>215</v>
      </c>
      <c r="H15" s="39" t="s">
        <v>11</v>
      </c>
      <c r="I15" s="38" t="str">
        <f>IF(ISBLANK(H15),"",VLOOKUP(H15,[1]Útmutató!$B$9:$C$12,2,FALSE))</f>
        <v>term grade</v>
      </c>
      <c r="J15" s="37" t="s">
        <v>216</v>
      </c>
      <c r="K15" s="38" t="s">
        <v>217</v>
      </c>
      <c r="L15" s="37" t="s">
        <v>218</v>
      </c>
    </row>
    <row r="16" spans="1:12" ht="216">
      <c r="A16" s="43" t="s">
        <v>88</v>
      </c>
      <c r="B16" s="44" t="s">
        <v>219</v>
      </c>
      <c r="C16" s="36" t="s">
        <v>220</v>
      </c>
      <c r="D16" s="37" t="s">
        <v>89</v>
      </c>
      <c r="E16" s="38" t="s">
        <v>221</v>
      </c>
      <c r="F16" s="37" t="s">
        <v>222</v>
      </c>
      <c r="G16" s="38" t="s">
        <v>223</v>
      </c>
      <c r="H16" s="39" t="s">
        <v>9</v>
      </c>
      <c r="I16" s="38" t="str">
        <f>IF(ISBLANK(H16),"",VLOOKUP(H16,[1]Útmutató!$B$9:$C$12,2,FALSE))</f>
        <v>examination</v>
      </c>
      <c r="J16" s="37" t="s">
        <v>296</v>
      </c>
      <c r="K16" s="38" t="s">
        <v>304</v>
      </c>
      <c r="L16" s="37" t="s">
        <v>90</v>
      </c>
    </row>
    <row r="17" spans="1:12" ht="192">
      <c r="A17" s="48" t="s">
        <v>91</v>
      </c>
      <c r="B17" s="46" t="s">
        <v>224</v>
      </c>
      <c r="C17" s="36" t="s">
        <v>92</v>
      </c>
      <c r="D17" s="37" t="s">
        <v>225</v>
      </c>
      <c r="E17" s="49" t="s">
        <v>226</v>
      </c>
      <c r="F17" s="50" t="s">
        <v>227</v>
      </c>
      <c r="G17" s="49" t="s">
        <v>228</v>
      </c>
      <c r="H17" s="39" t="s">
        <v>9</v>
      </c>
      <c r="I17" s="38" t="str">
        <f>IF(ISBLANK(H17),"",VLOOKUP(H17,[1]Útmutató!$B$9:$C$12,2,FALSE))</f>
        <v>examination</v>
      </c>
      <c r="J17" s="37" t="s">
        <v>229</v>
      </c>
      <c r="K17" s="38" t="s">
        <v>230</v>
      </c>
      <c r="L17" s="37" t="s">
        <v>231</v>
      </c>
    </row>
    <row r="18" spans="1:12" ht="180">
      <c r="A18" s="34" t="s">
        <v>93</v>
      </c>
      <c r="B18" s="42" t="s">
        <v>94</v>
      </c>
      <c r="C18" s="36" t="s">
        <v>95</v>
      </c>
      <c r="D18" s="37" t="s">
        <v>232</v>
      </c>
      <c r="E18" s="38" t="s">
        <v>233</v>
      </c>
      <c r="F18" s="37" t="s">
        <v>234</v>
      </c>
      <c r="G18" s="38" t="s">
        <v>235</v>
      </c>
      <c r="H18" s="39" t="s">
        <v>11</v>
      </c>
      <c r="I18" s="38" t="str">
        <f>IF(ISBLANK(H18),"",VLOOKUP(H18,[1]Útmutató!$B$9:$C$12,2,FALSE))</f>
        <v>term grade</v>
      </c>
      <c r="J18" s="37" t="s">
        <v>96</v>
      </c>
      <c r="K18" s="38" t="s">
        <v>236</v>
      </c>
      <c r="L18" s="37" t="s">
        <v>237</v>
      </c>
    </row>
    <row r="19" spans="1:12" ht="108">
      <c r="A19" s="34" t="s">
        <v>97</v>
      </c>
      <c r="B19" s="42" t="s">
        <v>98</v>
      </c>
      <c r="C19" s="36" t="s">
        <v>99</v>
      </c>
      <c r="D19" s="37" t="s">
        <v>238</v>
      </c>
      <c r="E19" s="38" t="s">
        <v>239</v>
      </c>
      <c r="F19" s="37" t="s">
        <v>240</v>
      </c>
      <c r="G19" s="38" t="s">
        <v>241</v>
      </c>
      <c r="H19" s="39" t="s">
        <v>11</v>
      </c>
      <c r="I19" s="38" t="str">
        <f>IF(ISBLANK(H19),"",VLOOKUP(H19,[1]Útmutató!$B$9:$C$12,2,FALSE))</f>
        <v>term grade</v>
      </c>
      <c r="J19" s="37" t="s">
        <v>100</v>
      </c>
      <c r="K19" s="38" t="s">
        <v>242</v>
      </c>
      <c r="L19" s="37" t="s">
        <v>243</v>
      </c>
    </row>
    <row r="20" spans="1:12" ht="180">
      <c r="A20" s="45" t="s">
        <v>101</v>
      </c>
      <c r="B20" s="46" t="s">
        <v>102</v>
      </c>
      <c r="C20" s="36" t="s">
        <v>244</v>
      </c>
      <c r="D20" s="37" t="s">
        <v>103</v>
      </c>
      <c r="E20" s="38" t="s">
        <v>245</v>
      </c>
      <c r="F20" s="37" t="s">
        <v>246</v>
      </c>
      <c r="G20" s="38" t="s">
        <v>247</v>
      </c>
      <c r="H20" s="39" t="s">
        <v>11</v>
      </c>
      <c r="I20" s="38" t="str">
        <f>IF(ISBLANK(H20),"",VLOOKUP(H20,[1]Útmutató!$B$9:$C$12,2,FALSE))</f>
        <v>term grade</v>
      </c>
      <c r="J20" s="37" t="s">
        <v>296</v>
      </c>
      <c r="K20" s="38" t="s">
        <v>304</v>
      </c>
      <c r="L20" s="37" t="s">
        <v>104</v>
      </c>
    </row>
    <row r="21" spans="1:12" s="65" customFormat="1" ht="234" customHeight="1">
      <c r="A21" s="61" t="s">
        <v>306</v>
      </c>
      <c r="B21" s="61" t="s">
        <v>307</v>
      </c>
      <c r="C21" s="36" t="s">
        <v>105</v>
      </c>
      <c r="D21" s="62" t="s">
        <v>308</v>
      </c>
      <c r="E21" s="63" t="s">
        <v>309</v>
      </c>
      <c r="F21" s="64" t="s">
        <v>312</v>
      </c>
      <c r="G21" s="38" t="s">
        <v>313</v>
      </c>
      <c r="H21" s="39" t="s">
        <v>9</v>
      </c>
      <c r="I21" s="38" t="s">
        <v>10</v>
      </c>
      <c r="J21" s="37" t="s">
        <v>310</v>
      </c>
      <c r="K21" s="38" t="s">
        <v>311</v>
      </c>
      <c r="L21" s="37" t="s">
        <v>314</v>
      </c>
    </row>
    <row r="22" spans="1:12" ht="188.25" customHeight="1">
      <c r="A22" s="47" t="s">
        <v>106</v>
      </c>
      <c r="B22" s="39" t="s">
        <v>248</v>
      </c>
      <c r="C22" s="38" t="s">
        <v>249</v>
      </c>
      <c r="D22" s="59" t="s">
        <v>298</v>
      </c>
      <c r="E22" s="60" t="s">
        <v>299</v>
      </c>
      <c r="F22" s="59" t="s">
        <v>300</v>
      </c>
      <c r="G22" s="60" t="s">
        <v>301</v>
      </c>
      <c r="H22" s="39" t="s">
        <v>9</v>
      </c>
      <c r="I22" s="38" t="s">
        <v>10</v>
      </c>
      <c r="J22" s="37" t="s">
        <v>250</v>
      </c>
      <c r="K22" s="38" t="s">
        <v>251</v>
      </c>
      <c r="L22" s="57" t="s">
        <v>315</v>
      </c>
    </row>
    <row r="23" spans="1:12" ht="156">
      <c r="A23" s="43" t="s">
        <v>107</v>
      </c>
      <c r="B23" s="44" t="s">
        <v>252</v>
      </c>
      <c r="C23" s="36" t="s">
        <v>253</v>
      </c>
      <c r="D23" s="37" t="s">
        <v>254</v>
      </c>
      <c r="E23" s="38" t="s">
        <v>255</v>
      </c>
      <c r="F23" s="37" t="s">
        <v>256</v>
      </c>
      <c r="G23" s="38" t="s">
        <v>257</v>
      </c>
      <c r="H23" s="39" t="s">
        <v>11</v>
      </c>
      <c r="I23" s="38" t="str">
        <f>IF(ISBLANK(H23),"",VLOOKUP(H23,[1]Útmutató!$B$9:$C$12,2,FALSE))</f>
        <v>term grade</v>
      </c>
      <c r="J23" s="37" t="s">
        <v>258</v>
      </c>
      <c r="K23" s="38" t="s">
        <v>259</v>
      </c>
      <c r="L23" s="37" t="s">
        <v>260</v>
      </c>
    </row>
    <row r="24" spans="1:12" ht="192">
      <c r="A24" s="52" t="s">
        <v>108</v>
      </c>
      <c r="B24" s="52" t="s">
        <v>109</v>
      </c>
      <c r="C24" s="51" t="s">
        <v>110</v>
      </c>
      <c r="D24" s="37" t="s">
        <v>111</v>
      </c>
      <c r="E24" s="38" t="s">
        <v>282</v>
      </c>
      <c r="F24" s="37" t="s">
        <v>112</v>
      </c>
      <c r="G24" s="38" t="s">
        <v>283</v>
      </c>
      <c r="H24" s="39" t="s">
        <v>11</v>
      </c>
      <c r="I24" s="38" t="str">
        <f>IF(ISBLANK(H24),"",VLOOKUP(H24,Útmutató!$B$9:$C$12,2,FALSE))</f>
        <v>term grade</v>
      </c>
      <c r="J24" s="37" t="s">
        <v>296</v>
      </c>
      <c r="K24" s="38" t="s">
        <v>305</v>
      </c>
      <c r="L24" s="37" t="s">
        <v>113</v>
      </c>
    </row>
    <row r="25" spans="1:12" ht="204">
      <c r="A25" s="52" t="s">
        <v>114</v>
      </c>
      <c r="B25" s="52" t="s">
        <v>115</v>
      </c>
      <c r="C25" s="51" t="s">
        <v>284</v>
      </c>
      <c r="D25" s="37" t="s">
        <v>116</v>
      </c>
      <c r="E25" s="38" t="s">
        <v>117</v>
      </c>
      <c r="F25" s="37" t="s">
        <v>118</v>
      </c>
      <c r="G25" s="38" t="s">
        <v>285</v>
      </c>
      <c r="H25" s="39" t="s">
        <v>11</v>
      </c>
      <c r="I25" s="38" t="str">
        <f>IF(ISBLANK(H25),"",VLOOKUP(H25,Útmutató!$B$9:$C$12,2,FALSE))</f>
        <v>term grade</v>
      </c>
      <c r="J25" s="37" t="s">
        <v>119</v>
      </c>
      <c r="K25" s="38" t="s">
        <v>120</v>
      </c>
      <c r="L25" s="37" t="s">
        <v>121</v>
      </c>
    </row>
    <row r="26" spans="1:12" ht="216">
      <c r="A26" s="34" t="s">
        <v>122</v>
      </c>
      <c r="B26" s="42" t="s">
        <v>123</v>
      </c>
      <c r="C26" s="36" t="s">
        <v>124</v>
      </c>
      <c r="D26" s="37" t="s">
        <v>125</v>
      </c>
      <c r="E26" s="38" t="s">
        <v>261</v>
      </c>
      <c r="F26" s="37" t="s">
        <v>262</v>
      </c>
      <c r="G26" s="38" t="s">
        <v>263</v>
      </c>
      <c r="H26" s="39" t="s">
        <v>9</v>
      </c>
      <c r="I26" s="38" t="str">
        <f>IF(ISBLANK(H26),"",VLOOKUP(H26,[1]Útmutató!$B$9:$C$12,2,FALSE))</f>
        <v>examination</v>
      </c>
      <c r="J26" s="37" t="s">
        <v>264</v>
      </c>
      <c r="K26" s="38" t="s">
        <v>265</v>
      </c>
      <c r="L26" s="37" t="s">
        <v>266</v>
      </c>
    </row>
    <row r="27" spans="1:12" ht="120">
      <c r="A27" s="34" t="s">
        <v>128</v>
      </c>
      <c r="B27" s="42" t="s">
        <v>267</v>
      </c>
      <c r="C27" s="36" t="s">
        <v>268</v>
      </c>
      <c r="D27" s="37" t="s">
        <v>269</v>
      </c>
      <c r="E27" s="38" t="s">
        <v>270</v>
      </c>
      <c r="F27" s="37" t="s">
        <v>271</v>
      </c>
      <c r="G27" s="38" t="s">
        <v>272</v>
      </c>
      <c r="H27" s="39" t="s">
        <v>11</v>
      </c>
      <c r="I27" s="38" t="str">
        <f>IF(ISBLANK(H27),"",VLOOKUP(H27,[1]Útmutató!$B$9:$C$12,2,FALSE))</f>
        <v>term grade</v>
      </c>
      <c r="J27" s="37" t="s">
        <v>129</v>
      </c>
      <c r="K27" s="38" t="s">
        <v>130</v>
      </c>
      <c r="L27" s="37" t="s">
        <v>131</v>
      </c>
    </row>
    <row r="28" spans="1:12" ht="132">
      <c r="A28" s="43" t="s">
        <v>132</v>
      </c>
      <c r="B28" s="44" t="s">
        <v>133</v>
      </c>
      <c r="C28" s="36" t="s">
        <v>273</v>
      </c>
      <c r="D28" s="37" t="s">
        <v>134</v>
      </c>
      <c r="E28" s="38" t="s">
        <v>274</v>
      </c>
      <c r="F28" s="37" t="s">
        <v>275</v>
      </c>
      <c r="G28" s="38" t="s">
        <v>276</v>
      </c>
      <c r="H28" s="39" t="s">
        <v>11</v>
      </c>
      <c r="I28" s="38" t="str">
        <f>IF(ISBLANK(H28),"",VLOOKUP(H28,[1]Útmutató!$B$9:$C$12,2,FALSE))</f>
        <v>term grade</v>
      </c>
      <c r="J28" s="37" t="s">
        <v>277</v>
      </c>
      <c r="K28" s="38" t="s">
        <v>278</v>
      </c>
      <c r="L28" s="37" t="s">
        <v>279</v>
      </c>
    </row>
    <row r="29" spans="1:12" ht="240">
      <c r="A29" s="53" t="s">
        <v>135</v>
      </c>
      <c r="B29" s="53" t="s">
        <v>136</v>
      </c>
      <c r="C29" s="51" t="s">
        <v>137</v>
      </c>
      <c r="D29" s="37" t="s">
        <v>138</v>
      </c>
      <c r="E29" s="38" t="s">
        <v>286</v>
      </c>
      <c r="F29" s="37" t="s">
        <v>139</v>
      </c>
      <c r="G29" s="38" t="s">
        <v>287</v>
      </c>
      <c r="H29" s="39" t="s">
        <v>11</v>
      </c>
      <c r="I29" s="38" t="str">
        <f>IF(ISBLANK(H29),"",VLOOKUP(H29,Útmutató!$B$9:$C$12,2,FALSE))</f>
        <v>term grade</v>
      </c>
      <c r="J29" s="37" t="s">
        <v>140</v>
      </c>
      <c r="K29" s="38" t="s">
        <v>141</v>
      </c>
      <c r="L29" s="37" t="s">
        <v>142</v>
      </c>
    </row>
    <row r="30" spans="1:12" ht="180">
      <c r="A30" s="47" t="s">
        <v>143</v>
      </c>
      <c r="B30" s="39" t="s">
        <v>280</v>
      </c>
      <c r="C30" s="36" t="s">
        <v>64</v>
      </c>
      <c r="D30" s="37" t="s">
        <v>176</v>
      </c>
      <c r="E30" s="38" t="s">
        <v>177</v>
      </c>
      <c r="F30" s="57" t="s">
        <v>294</v>
      </c>
      <c r="G30" s="58" t="s">
        <v>295</v>
      </c>
      <c r="H30" s="39" t="s">
        <v>9</v>
      </c>
      <c r="I30" s="38" t="str">
        <f>IF(ISBLANK(H30),"",VLOOKUP(H30,[1]Útmutató!$B$9:$C$12,2,FALSE))</f>
        <v>examination</v>
      </c>
      <c r="J30" s="37" t="s">
        <v>296</v>
      </c>
      <c r="K30" s="38" t="s">
        <v>297</v>
      </c>
      <c r="L30" s="37" t="s">
        <v>281</v>
      </c>
    </row>
    <row r="31" spans="1:12" ht="216">
      <c r="A31" s="52" t="s">
        <v>144</v>
      </c>
      <c r="B31" s="52" t="s">
        <v>292</v>
      </c>
      <c r="C31" s="51" t="s">
        <v>124</v>
      </c>
      <c r="D31" s="37" t="s">
        <v>125</v>
      </c>
      <c r="E31" s="38" t="s">
        <v>288</v>
      </c>
      <c r="F31" s="37" t="s">
        <v>126</v>
      </c>
      <c r="G31" s="38" t="s">
        <v>289</v>
      </c>
      <c r="H31" s="39" t="s">
        <v>9</v>
      </c>
      <c r="I31" s="38" t="str">
        <f>IF(ISBLANK(H31),"",VLOOKUP(H31,Útmutató!$B$9:$C$12,2,FALSE))</f>
        <v>examination</v>
      </c>
      <c r="J31" s="37" t="s">
        <v>145</v>
      </c>
      <c r="K31" s="38" t="s">
        <v>290</v>
      </c>
      <c r="L31" s="37" t="s">
        <v>127</v>
      </c>
    </row>
    <row r="32" spans="1:12" ht="204">
      <c r="A32" s="52" t="s">
        <v>146</v>
      </c>
      <c r="B32" s="52" t="s">
        <v>293</v>
      </c>
      <c r="C32" s="51" t="s">
        <v>78</v>
      </c>
      <c r="D32" s="37" t="s">
        <v>79</v>
      </c>
      <c r="E32" s="38" t="s">
        <v>80</v>
      </c>
      <c r="F32" s="37" t="s">
        <v>81</v>
      </c>
      <c r="G32" s="38" t="s">
        <v>82</v>
      </c>
      <c r="H32" s="39" t="s">
        <v>11</v>
      </c>
      <c r="I32" s="38" t="str">
        <f>IF(ISBLANK(H32),"",VLOOKUP(H32,Útmutató!$B$9:$C$12,2,FALSE))</f>
        <v>term grade</v>
      </c>
      <c r="J32" s="37" t="s">
        <v>83</v>
      </c>
      <c r="K32" s="38" t="s">
        <v>291</v>
      </c>
      <c r="L32" s="37" t="s">
        <v>84</v>
      </c>
    </row>
    <row r="33" spans="1:12" hidden="1">
      <c r="A33" s="29"/>
      <c r="B33" s="29"/>
      <c r="C33" s="30"/>
      <c r="D33" s="29"/>
      <c r="E33" s="30"/>
      <c r="F33" s="29"/>
      <c r="G33" s="30"/>
      <c r="H33" s="31"/>
      <c r="I33" s="30" t="str">
        <f>IF(ISBLANK(H33),"",VLOOKUP(H33,Útmutató!$B$9:$C$12,2,FALSE))</f>
        <v/>
      </c>
      <c r="J33" s="29"/>
      <c r="K33" s="30"/>
      <c r="L33" s="29"/>
    </row>
    <row r="34" spans="1:12" hidden="1">
      <c r="A34" s="29"/>
      <c r="B34" s="29"/>
      <c r="C34" s="30"/>
      <c r="D34" s="29"/>
      <c r="E34" s="30"/>
      <c r="F34" s="29"/>
      <c r="G34" s="30"/>
      <c r="H34" s="31"/>
      <c r="I34" s="30" t="str">
        <f>IF(ISBLANK(H34),"",VLOOKUP(H34,Útmutató!$B$9:$C$12,2,FALSE))</f>
        <v/>
      </c>
      <c r="J34" s="29"/>
      <c r="K34" s="30"/>
      <c r="L34" s="29"/>
    </row>
    <row r="35" spans="1:12" hidden="1">
      <c r="A35" s="29"/>
      <c r="B35" s="29"/>
      <c r="C35" s="30"/>
      <c r="D35" s="29"/>
      <c r="E35" s="30"/>
      <c r="F35" s="29"/>
      <c r="G35" s="30"/>
      <c r="H35" s="31"/>
      <c r="I35" s="30" t="str">
        <f>IF(ISBLANK(H35),"",VLOOKUP(H35,Útmutató!$B$9:$C$12,2,FALSE))</f>
        <v/>
      </c>
      <c r="J35" s="29"/>
      <c r="K35" s="30"/>
      <c r="L35" s="29"/>
    </row>
    <row r="36" spans="1:12" hidden="1">
      <c r="A36" s="29"/>
      <c r="B36" s="29"/>
      <c r="C36" s="30"/>
      <c r="D36" s="29"/>
      <c r="E36" s="30"/>
      <c r="F36" s="29"/>
      <c r="G36" s="30"/>
      <c r="H36" s="31"/>
      <c r="I36" s="30" t="str">
        <f>IF(ISBLANK(H36),"",VLOOKUP(H36,Útmutató!$B$9:$C$12,2,FALSE))</f>
        <v/>
      </c>
      <c r="J36" s="29"/>
      <c r="K36" s="30"/>
      <c r="L36" s="29"/>
    </row>
    <row r="37" spans="1:12" hidden="1">
      <c r="A37" s="29"/>
      <c r="B37" s="29"/>
      <c r="C37" s="30"/>
      <c r="D37" s="29"/>
      <c r="E37" s="30"/>
      <c r="F37" s="29"/>
      <c r="G37" s="30"/>
      <c r="H37" s="31"/>
      <c r="I37" s="30" t="str">
        <f>IF(ISBLANK(H37),"",VLOOKUP(H37,Útmutató!$B$9:$C$12,2,FALSE))</f>
        <v/>
      </c>
      <c r="J37" s="29"/>
      <c r="K37" s="30"/>
      <c r="L37" s="29"/>
    </row>
    <row r="38" spans="1:12" hidden="1">
      <c r="A38" s="29"/>
      <c r="B38" s="29"/>
      <c r="C38" s="30"/>
      <c r="D38" s="29"/>
      <c r="E38" s="30"/>
      <c r="F38" s="29"/>
      <c r="G38" s="30"/>
      <c r="H38" s="31"/>
      <c r="I38" s="30" t="str">
        <f>IF(ISBLANK(H38),"",VLOOKUP(H38,Útmutató!$B$9:$C$12,2,FALSE))</f>
        <v/>
      </c>
      <c r="J38" s="29"/>
      <c r="K38" s="30"/>
      <c r="L38" s="29"/>
    </row>
    <row r="39" spans="1:12" hidden="1">
      <c r="A39" s="29"/>
      <c r="B39" s="29"/>
      <c r="C39" s="30"/>
      <c r="D39" s="29"/>
      <c r="E39" s="30"/>
      <c r="F39" s="29"/>
      <c r="G39" s="30"/>
      <c r="H39" s="31"/>
      <c r="I39" s="30" t="str">
        <f>IF(ISBLANK(H39),"",VLOOKUP(H39,Útmutató!$B$9:$C$12,2,FALSE))</f>
        <v/>
      </c>
      <c r="J39" s="29"/>
      <c r="K39" s="30"/>
      <c r="L39" s="29"/>
    </row>
    <row r="40" spans="1:12" hidden="1">
      <c r="A40" s="29"/>
      <c r="B40" s="29"/>
      <c r="C40" s="30"/>
      <c r="D40" s="29"/>
      <c r="E40" s="30"/>
      <c r="F40" s="29"/>
      <c r="G40" s="30"/>
      <c r="H40" s="31"/>
      <c r="I40" s="30" t="str">
        <f>IF(ISBLANK(H40),"",VLOOKUP(H40,Útmutató!$B$9:$C$12,2,FALSE))</f>
        <v/>
      </c>
      <c r="J40" s="29"/>
      <c r="K40" s="30"/>
      <c r="L40" s="29"/>
    </row>
    <row r="41" spans="1:12" hidden="1">
      <c r="A41" s="29"/>
      <c r="B41" s="29"/>
      <c r="C41" s="30"/>
      <c r="D41" s="29"/>
      <c r="E41" s="30"/>
      <c r="F41" s="29"/>
      <c r="G41" s="30"/>
      <c r="H41" s="31"/>
      <c r="I41" s="30" t="e">
        <f ca="1">IF(ÜsRES(H41),"",VLOOKUP(H41,Útmutató!$B$9:$C$12,2,FALSE))</f>
        <v>#NAME?</v>
      </c>
      <c r="J41" s="29"/>
      <c r="K41" s="30"/>
      <c r="L41" s="29"/>
    </row>
    <row r="42" spans="1:12" hidden="1">
      <c r="A42" s="29"/>
      <c r="B42" s="29"/>
      <c r="C42" s="30"/>
      <c r="D42" s="29"/>
      <c r="E42" s="30"/>
      <c r="F42" s="29"/>
      <c r="G42" s="30"/>
      <c r="H42" s="31"/>
      <c r="I42" s="30" t="str">
        <f>IF(ISBLANK(H42),"",VLOOKUP(H42,Útmutató!$B$9:$C$12,2,FALSE))</f>
        <v/>
      </c>
      <c r="J42" s="29"/>
      <c r="K42" s="30"/>
      <c r="L42" s="29"/>
    </row>
    <row r="43" spans="1:12" hidden="1">
      <c r="A43" s="29"/>
      <c r="B43" s="29"/>
      <c r="C43" s="30"/>
      <c r="D43" s="29"/>
      <c r="E43" s="30"/>
      <c r="F43" s="29"/>
      <c r="G43" s="30"/>
      <c r="H43" s="31"/>
      <c r="I43" s="30" t="str">
        <f>IF(ISBLANK(H43),"",VLOOKUP(H43,Útmutató!$B$9:$C$12,2,FALSE))</f>
        <v/>
      </c>
      <c r="J43" s="29"/>
      <c r="K43" s="30"/>
      <c r="L43" s="29"/>
    </row>
    <row r="44" spans="1:12" hidden="1">
      <c r="A44" s="29"/>
      <c r="B44" s="29"/>
      <c r="C44" s="30"/>
      <c r="D44" s="29"/>
      <c r="E44" s="30"/>
      <c r="F44" s="29"/>
      <c r="G44" s="30"/>
      <c r="H44" s="31"/>
      <c r="I44" s="30" t="str">
        <f>IF(ISBLANK(H44),"",VLOOKUP(H44,Útmutató!$B$9:$C$12,2,FALSE))</f>
        <v/>
      </c>
      <c r="J44" s="29"/>
      <c r="K44" s="30"/>
      <c r="L44" s="29"/>
    </row>
    <row r="45" spans="1:12" hidden="1">
      <c r="A45" s="29"/>
      <c r="B45" s="29"/>
      <c r="C45" s="30"/>
      <c r="D45" s="29"/>
      <c r="E45" s="30"/>
      <c r="F45" s="29"/>
      <c r="G45" s="30"/>
      <c r="H45" s="31"/>
      <c r="I45" s="30" t="str">
        <f>IF(ISBLANK(H45),"",VLOOKUP(H45,Útmutató!$B$9:$C$12,2,FALSE))</f>
        <v/>
      </c>
      <c r="J45" s="29"/>
      <c r="K45" s="30"/>
      <c r="L45" s="29"/>
    </row>
    <row r="46" spans="1:12" hidden="1">
      <c r="A46" s="29"/>
      <c r="B46" s="29"/>
      <c r="C46" s="30"/>
      <c r="D46" s="29"/>
      <c r="E46" s="30"/>
      <c r="F46" s="29"/>
      <c r="G46" s="30"/>
      <c r="H46" s="31"/>
      <c r="I46" s="30" t="str">
        <f>IF(ISBLANK(H46),"",VLOOKUP(H46,Útmutató!$B$9:$C$12,2,FALSE))</f>
        <v/>
      </c>
      <c r="J46" s="29"/>
      <c r="K46" s="30"/>
      <c r="L46" s="29"/>
    </row>
    <row r="47" spans="1:12" hidden="1">
      <c r="A47" s="29"/>
      <c r="B47" s="29"/>
      <c r="C47" s="30"/>
      <c r="D47" s="29"/>
      <c r="E47" s="30"/>
      <c r="F47" s="29"/>
      <c r="G47" s="30"/>
      <c r="H47" s="31"/>
      <c r="I47" s="30" t="str">
        <f>IF(ISBLANK(H47),"",VLOOKUP(H47,Útmutató!$B$9:$C$12,2,FALSE))</f>
        <v/>
      </c>
      <c r="J47" s="29"/>
      <c r="K47" s="30"/>
      <c r="L47" s="29"/>
    </row>
    <row r="48" spans="1:12" hidden="1">
      <c r="A48" s="29"/>
      <c r="B48" s="29"/>
      <c r="C48" s="30"/>
      <c r="D48" s="29"/>
      <c r="E48" s="30"/>
      <c r="F48" s="29"/>
      <c r="G48" s="30"/>
      <c r="H48" s="31"/>
      <c r="I48" s="30" t="str">
        <f>IF(ISBLANK(H48),"",VLOOKUP(H48,Útmutató!$B$9:$C$12,2,FALSE))</f>
        <v/>
      </c>
      <c r="J48" s="29"/>
      <c r="K48" s="30"/>
      <c r="L48" s="29"/>
    </row>
    <row r="49" spans="1:12" hidden="1">
      <c r="A49" s="29"/>
      <c r="B49" s="29"/>
      <c r="C49" s="30"/>
      <c r="D49" s="29"/>
      <c r="E49" s="30"/>
      <c r="F49" s="29"/>
      <c r="G49" s="30"/>
      <c r="H49" s="31"/>
      <c r="I49" s="30" t="str">
        <f>IF(ISBLANK(H49),"",VLOOKUP(H49,Útmutató!$B$9:$C$12,2,FALSE))</f>
        <v/>
      </c>
      <c r="J49" s="29"/>
      <c r="K49" s="30"/>
      <c r="L49" s="29"/>
    </row>
    <row r="50" spans="1:12" hidden="1">
      <c r="A50" s="29"/>
      <c r="B50" s="29"/>
      <c r="C50" s="30"/>
      <c r="D50" s="29"/>
      <c r="E50" s="30"/>
      <c r="F50" s="29"/>
      <c r="G50" s="30"/>
      <c r="H50" s="31"/>
      <c r="I50" s="30" t="str">
        <f>IF(ISBLANK(H50),"",VLOOKUP(H50,Útmutató!$B$9:$C$12,2,FALSE))</f>
        <v/>
      </c>
      <c r="J50" s="29"/>
      <c r="K50" s="30"/>
      <c r="L50" s="29"/>
    </row>
    <row r="51" spans="1:12" hidden="1">
      <c r="A51" s="29"/>
      <c r="B51" s="29"/>
      <c r="C51" s="30"/>
      <c r="D51" s="29"/>
      <c r="E51" s="30"/>
      <c r="F51" s="29"/>
      <c r="G51" s="30"/>
      <c r="H51" s="31"/>
      <c r="I51" s="30" t="str">
        <f>IF(ISBLANK(H51),"",VLOOKUP(H51,Útmutató!$B$9:$C$12,2,FALSE))</f>
        <v/>
      </c>
      <c r="J51" s="29"/>
      <c r="K51" s="30"/>
      <c r="L51" s="29"/>
    </row>
    <row r="52" spans="1:12" hidden="1">
      <c r="A52" s="29"/>
      <c r="B52" s="29"/>
      <c r="C52" s="30"/>
      <c r="D52" s="29"/>
      <c r="E52" s="30"/>
      <c r="F52" s="29"/>
      <c r="G52" s="30"/>
      <c r="H52" s="31"/>
      <c r="I52" s="30" t="str">
        <f>IF(ISBLANK(H52),"",VLOOKUP(H52,Útmutató!$B$9:$C$12,2,FALSE))</f>
        <v/>
      </c>
      <c r="J52" s="29"/>
      <c r="K52" s="30"/>
      <c r="L52" s="29"/>
    </row>
    <row r="53" spans="1:12" hidden="1">
      <c r="A53" s="29"/>
      <c r="B53" s="29"/>
      <c r="C53" s="30"/>
      <c r="D53" s="29"/>
      <c r="E53" s="30"/>
      <c r="F53" s="29"/>
      <c r="G53" s="30"/>
      <c r="H53" s="31"/>
      <c r="I53" s="30" t="str">
        <f>IF(ISBLANK(H53),"",VLOOKUP(H53,Útmutató!$B$9:$C$12,2,FALSE))</f>
        <v/>
      </c>
      <c r="J53" s="29"/>
      <c r="K53" s="30"/>
      <c r="L53" s="29"/>
    </row>
    <row r="54" spans="1:12" hidden="1">
      <c r="A54" s="29"/>
      <c r="B54" s="29"/>
      <c r="C54" s="30"/>
      <c r="D54" s="29"/>
      <c r="E54" s="30"/>
      <c r="F54" s="29"/>
      <c r="G54" s="30"/>
      <c r="H54" s="31"/>
      <c r="I54" s="30" t="str">
        <f>IF(ISBLANK(H54),"",VLOOKUP(H54,Útmutató!$B$9:$C$12,2,FALSE))</f>
        <v/>
      </c>
      <c r="J54" s="29"/>
      <c r="K54" s="30"/>
      <c r="L54" s="29"/>
    </row>
    <row r="55" spans="1:12" hidden="1">
      <c r="A55" s="29"/>
      <c r="B55" s="29"/>
      <c r="C55" s="30"/>
      <c r="D55" s="29"/>
      <c r="E55" s="30"/>
      <c r="F55" s="29"/>
      <c r="G55" s="30"/>
      <c r="H55" s="31"/>
      <c r="I55" s="30" t="str">
        <f>IF(ISBLANK(H55),"",VLOOKUP(H55,Útmutató!$B$9:$C$12,2,FALSE))</f>
        <v/>
      </c>
      <c r="J55" s="29"/>
      <c r="K55" s="30"/>
      <c r="L55" s="29"/>
    </row>
    <row r="56" spans="1:12" hidden="1">
      <c r="A56" s="29"/>
      <c r="B56" s="29"/>
      <c r="C56" s="30"/>
      <c r="D56" s="29"/>
      <c r="E56" s="30"/>
      <c r="F56" s="29"/>
      <c r="G56" s="30"/>
      <c r="H56" s="31"/>
      <c r="I56" s="30" t="str">
        <f>IF(ISBLANK(H56),"",VLOOKUP(H56,Útmutató!$B$9:$C$12,2,FALSE))</f>
        <v/>
      </c>
      <c r="J56" s="29"/>
      <c r="K56" s="30"/>
      <c r="L56" s="29"/>
    </row>
    <row r="57" spans="1:12" hidden="1">
      <c r="A57" s="29"/>
      <c r="B57" s="29"/>
      <c r="C57" s="30"/>
      <c r="D57" s="29"/>
      <c r="E57" s="30"/>
      <c r="F57" s="29"/>
      <c r="G57" s="30"/>
      <c r="H57" s="31"/>
      <c r="I57" s="30" t="str">
        <f>IF(ISBLANK(H57),"",VLOOKUP(H57,Útmutató!$B$9:$C$12,2,FALSE))</f>
        <v/>
      </c>
      <c r="J57" s="29"/>
      <c r="K57" s="30"/>
      <c r="L57" s="29"/>
    </row>
    <row r="58" spans="1:12" hidden="1">
      <c r="A58" s="29"/>
      <c r="B58" s="29"/>
      <c r="C58" s="30"/>
      <c r="D58" s="29"/>
      <c r="E58" s="30"/>
      <c r="F58" s="29"/>
      <c r="G58" s="30"/>
      <c r="H58" s="31"/>
      <c r="I58" s="30" t="str">
        <f>IF(ISBLANK(H58),"",VLOOKUP(H58,Útmutató!$B$9:$C$12,2,FALSE))</f>
        <v/>
      </c>
      <c r="J58" s="29"/>
      <c r="K58" s="30"/>
      <c r="L58" s="29"/>
    </row>
    <row r="59" spans="1:12" hidden="1">
      <c r="A59" s="29"/>
      <c r="B59" s="29"/>
      <c r="C59" s="30"/>
      <c r="D59" s="29"/>
      <c r="E59" s="30"/>
      <c r="F59" s="29"/>
      <c r="G59" s="30"/>
      <c r="H59" s="31"/>
      <c r="I59" s="30" t="str">
        <f>IF(ISBLANK(H59),"",VLOOKUP(H59,Útmutató!$B$9:$C$12,2,FALSE))</f>
        <v/>
      </c>
      <c r="J59" s="29"/>
      <c r="K59" s="30"/>
      <c r="L59" s="29"/>
    </row>
    <row r="60" spans="1:12" hidden="1">
      <c r="A60" s="29"/>
      <c r="B60" s="29"/>
      <c r="C60" s="30"/>
      <c r="D60" s="29"/>
      <c r="E60" s="30"/>
      <c r="F60" s="29"/>
      <c r="G60" s="30"/>
      <c r="H60" s="31"/>
      <c r="I60" s="30" t="str">
        <f>IF(ISBLANK(H60),"",VLOOKUP(H60,Útmutató!$B$9:$C$12,2,FALSE))</f>
        <v/>
      </c>
      <c r="J60" s="29"/>
      <c r="K60" s="30"/>
      <c r="L60" s="29"/>
    </row>
    <row r="61" spans="1:12" hidden="1">
      <c r="A61" s="29"/>
      <c r="B61" s="29"/>
      <c r="C61" s="30"/>
      <c r="D61" s="29"/>
      <c r="E61" s="30"/>
      <c r="F61" s="29"/>
      <c r="G61" s="30"/>
      <c r="H61" s="31"/>
      <c r="I61" s="30" t="str">
        <f>IF(ISBLANK(H61),"",VLOOKUP(H61,Útmutató!$B$9:$C$12,2,FALSE))</f>
        <v/>
      </c>
      <c r="J61" s="29"/>
      <c r="K61" s="30"/>
      <c r="L61" s="29"/>
    </row>
    <row r="62" spans="1:12" hidden="1">
      <c r="A62" s="29"/>
      <c r="B62" s="29"/>
      <c r="C62" s="30"/>
      <c r="D62" s="29"/>
      <c r="E62" s="30"/>
      <c r="F62" s="29"/>
      <c r="G62" s="30"/>
      <c r="H62" s="31"/>
      <c r="I62" s="30" t="str">
        <f>IF(ISBLANK(H62),"",VLOOKUP(H62,Útmutató!$B$9:$C$12,2,FALSE))</f>
        <v/>
      </c>
      <c r="J62" s="29"/>
      <c r="K62" s="30"/>
      <c r="L62" s="29"/>
    </row>
    <row r="63" spans="1:12" hidden="1">
      <c r="A63" s="29"/>
      <c r="B63" s="29"/>
      <c r="C63" s="30"/>
      <c r="D63" s="29"/>
      <c r="E63" s="30"/>
      <c r="F63" s="29"/>
      <c r="G63" s="30"/>
      <c r="H63" s="31"/>
      <c r="I63" s="30" t="str">
        <f>IF(ISBLANK(H63),"",VLOOKUP(H63,Útmutató!$B$9:$C$12,2,FALSE))</f>
        <v/>
      </c>
      <c r="J63" s="29"/>
      <c r="K63" s="30"/>
      <c r="L63" s="29"/>
    </row>
    <row r="64" spans="1:12" hidden="1">
      <c r="A64" s="29"/>
      <c r="B64" s="29"/>
      <c r="C64" s="30"/>
      <c r="D64" s="29"/>
      <c r="E64" s="30"/>
      <c r="F64" s="29"/>
      <c r="G64" s="30"/>
      <c r="H64" s="31"/>
      <c r="I64" s="30" t="str">
        <f>IF(ISBLANK(H64),"",VLOOKUP(H64,Útmutató!$B$9:$C$12,2,FALSE))</f>
        <v/>
      </c>
      <c r="J64" s="29"/>
      <c r="K64" s="30"/>
      <c r="L64" s="29"/>
    </row>
    <row r="65" spans="1:12" hidden="1">
      <c r="A65" s="33"/>
      <c r="B65" s="33"/>
      <c r="C65" s="32"/>
      <c r="D65" s="33"/>
      <c r="E65" s="32"/>
      <c r="F65" s="33"/>
      <c r="G65" s="32"/>
      <c r="H65" s="31"/>
      <c r="I65" s="30" t="str">
        <f>IF(ISBLANK(H65),"",VLOOKUP(H65,Útmutató!$B$9:$C$12,2,FALSE))</f>
        <v/>
      </c>
      <c r="J65" s="33"/>
      <c r="K65" s="32"/>
      <c r="L65" s="33"/>
    </row>
    <row r="66" spans="1:12" hidden="1">
      <c r="A66" s="26"/>
      <c r="B66" s="26"/>
      <c r="C66" s="54"/>
      <c r="D66" s="26"/>
      <c r="E66" s="26"/>
      <c r="F66" s="26"/>
      <c r="G66" s="26"/>
      <c r="H66" s="26"/>
      <c r="I66" s="26"/>
      <c r="J66" s="26"/>
      <c r="K66" s="26"/>
      <c r="L66" s="26"/>
    </row>
    <row r="67" spans="1:12" hidden="1">
      <c r="A67" s="26"/>
      <c r="B67" s="26"/>
      <c r="C67" s="54"/>
      <c r="D67" s="26"/>
      <c r="E67" s="26"/>
      <c r="F67" s="26"/>
      <c r="G67" s="26"/>
      <c r="H67" s="26"/>
      <c r="I67" s="26"/>
      <c r="J67" s="26"/>
      <c r="K67" s="26"/>
      <c r="L67" s="26"/>
    </row>
    <row r="68" spans="1:12" hidden="1">
      <c r="A68" s="26"/>
      <c r="B68" s="26"/>
      <c r="C68" s="54"/>
      <c r="D68" s="26"/>
      <c r="E68" s="26"/>
      <c r="F68" s="26"/>
      <c r="G68" s="26"/>
      <c r="H68" s="26"/>
      <c r="I68" s="26"/>
      <c r="J68" s="26"/>
      <c r="K68" s="26"/>
      <c r="L68" s="26"/>
    </row>
    <row r="69" spans="1:12" hidden="1">
      <c r="A69" s="26"/>
      <c r="B69" s="26"/>
      <c r="C69" s="54"/>
      <c r="D69" s="26"/>
      <c r="E69" s="26"/>
      <c r="F69" s="26"/>
      <c r="G69" s="26"/>
      <c r="H69" s="26"/>
      <c r="I69" s="26"/>
      <c r="J69" s="26"/>
      <c r="K69" s="26"/>
      <c r="L69" s="26"/>
    </row>
    <row r="70" spans="1:12" hidden="1">
      <c r="A70" s="26"/>
      <c r="B70" s="26"/>
      <c r="C70" s="54"/>
      <c r="D70" s="26"/>
      <c r="E70" s="26"/>
      <c r="F70" s="26"/>
      <c r="G70" s="26"/>
      <c r="H70" s="26"/>
      <c r="I70" s="26"/>
      <c r="J70" s="26"/>
      <c r="K70" s="26"/>
      <c r="L70" s="26"/>
    </row>
    <row r="71" spans="1:12" hidden="1">
      <c r="A71" s="26"/>
      <c r="B71" s="26"/>
      <c r="C71" s="54"/>
      <c r="D71" s="26"/>
      <c r="E71" s="26"/>
      <c r="F71" s="26"/>
      <c r="G71" s="26"/>
      <c r="H71" s="26"/>
      <c r="I71" s="26"/>
      <c r="J71" s="26"/>
      <c r="K71" s="26"/>
      <c r="L71" s="26"/>
    </row>
    <row r="72" spans="1:12" hidden="1">
      <c r="A72" s="26"/>
      <c r="B72" s="26"/>
      <c r="C72" s="54"/>
      <c r="D72" s="26"/>
      <c r="E72" s="26"/>
      <c r="F72" s="26"/>
      <c r="G72" s="26"/>
      <c r="H72" s="26"/>
      <c r="I72" s="26"/>
      <c r="J72" s="26"/>
      <c r="K72" s="26"/>
      <c r="L72" s="26"/>
    </row>
    <row r="73" spans="1:12" hidden="1">
      <c r="A73" s="26"/>
      <c r="B73" s="26"/>
      <c r="C73" s="54"/>
      <c r="D73" s="26"/>
      <c r="E73" s="26"/>
      <c r="F73" s="26"/>
      <c r="G73" s="26"/>
      <c r="H73" s="26"/>
      <c r="I73" s="26"/>
      <c r="J73" s="26"/>
      <c r="K73" s="26"/>
      <c r="L73" s="26"/>
    </row>
    <row r="74" spans="1:12" hidden="1">
      <c r="A74" s="26"/>
      <c r="B74" s="26"/>
      <c r="C74" s="54"/>
      <c r="D74" s="26"/>
      <c r="E74" s="26"/>
      <c r="F74" s="26"/>
      <c r="G74" s="26"/>
      <c r="H74" s="26"/>
      <c r="I74" s="26"/>
      <c r="J74" s="26"/>
      <c r="K74" s="26"/>
      <c r="L74" s="26"/>
    </row>
    <row r="75" spans="1:12" hidden="1">
      <c r="A75" s="26"/>
      <c r="B75" s="26"/>
      <c r="C75" s="54"/>
      <c r="D75" s="26"/>
      <c r="E75" s="26"/>
      <c r="F75" s="26"/>
      <c r="G75" s="26"/>
      <c r="H75" s="26"/>
      <c r="I75" s="26"/>
      <c r="J75" s="26"/>
      <c r="K75" s="26"/>
      <c r="L75" s="26"/>
    </row>
    <row r="76" spans="1:12" hidden="1">
      <c r="A76" s="26"/>
      <c r="B76" s="26"/>
      <c r="C76" s="54"/>
      <c r="D76" s="26"/>
      <c r="E76" s="26"/>
      <c r="F76" s="26"/>
      <c r="G76" s="26"/>
      <c r="H76" s="26"/>
      <c r="I76" s="26"/>
      <c r="J76" s="26"/>
      <c r="K76" s="26"/>
      <c r="L76" s="26"/>
    </row>
    <row r="77" spans="1:12" hidden="1">
      <c r="A77" s="26"/>
      <c r="B77" s="26"/>
      <c r="C77" s="54"/>
      <c r="D77" s="26"/>
      <c r="E77" s="26"/>
      <c r="F77" s="26"/>
      <c r="G77" s="26"/>
      <c r="H77" s="26"/>
      <c r="I77" s="26"/>
      <c r="J77" s="26"/>
      <c r="K77" s="26"/>
      <c r="L77" s="26"/>
    </row>
    <row r="78" spans="1:12" hidden="1">
      <c r="A78" s="26"/>
      <c r="B78" s="26"/>
      <c r="C78" s="54"/>
      <c r="D78" s="26"/>
      <c r="E78" s="26"/>
      <c r="F78" s="26"/>
      <c r="G78" s="26"/>
      <c r="H78" s="26"/>
      <c r="I78" s="26"/>
      <c r="J78" s="26"/>
      <c r="K78" s="26"/>
      <c r="L78" s="26"/>
    </row>
    <row r="79" spans="1:12" hidden="1">
      <c r="A79" s="26"/>
      <c r="B79" s="26"/>
      <c r="C79" s="54"/>
      <c r="D79" s="26"/>
      <c r="E79" s="26"/>
      <c r="F79" s="26"/>
      <c r="G79" s="26"/>
      <c r="H79" s="26"/>
      <c r="I79" s="26"/>
      <c r="J79" s="26"/>
      <c r="K79" s="26"/>
      <c r="L79" s="26"/>
    </row>
    <row r="80" spans="1:12" hidden="1">
      <c r="A80" s="26"/>
      <c r="B80" s="26"/>
      <c r="C80" s="54"/>
      <c r="D80" s="26"/>
      <c r="E80" s="26"/>
      <c r="F80" s="26"/>
      <c r="G80" s="26"/>
      <c r="H80" s="26"/>
      <c r="I80" s="26"/>
      <c r="J80" s="26"/>
      <c r="K80" s="26"/>
      <c r="L80" s="26"/>
    </row>
    <row r="81" spans="1:12" hidden="1">
      <c r="A81" s="26"/>
      <c r="B81" s="26"/>
      <c r="C81" s="54"/>
      <c r="D81" s="26"/>
      <c r="E81" s="26"/>
      <c r="F81" s="26"/>
      <c r="G81" s="26"/>
      <c r="H81" s="26"/>
      <c r="I81" s="26"/>
      <c r="J81" s="26"/>
      <c r="K81" s="26"/>
      <c r="L81" s="26"/>
    </row>
    <row r="82" spans="1:12" hidden="1">
      <c r="A82" s="26"/>
      <c r="B82" s="26"/>
      <c r="C82" s="54"/>
      <c r="D82" s="26"/>
      <c r="E82" s="26"/>
      <c r="F82" s="26"/>
      <c r="G82" s="26"/>
      <c r="H82" s="26"/>
      <c r="I82" s="26"/>
      <c r="J82" s="26"/>
      <c r="K82" s="26"/>
      <c r="L82" s="26"/>
    </row>
    <row r="83" spans="1:12" hidden="1">
      <c r="A83" s="26"/>
      <c r="B83" s="26"/>
      <c r="C83" s="54"/>
      <c r="D83" s="26"/>
      <c r="E83" s="26"/>
      <c r="F83" s="26"/>
      <c r="G83" s="26"/>
      <c r="H83" s="26"/>
      <c r="I83" s="26"/>
      <c r="J83" s="26"/>
      <c r="K83" s="26"/>
      <c r="L83" s="26"/>
    </row>
    <row r="84" spans="1:12" hidden="1">
      <c r="A84" s="26"/>
      <c r="B84" s="26"/>
      <c r="C84" s="54"/>
      <c r="D84" s="26"/>
      <c r="E84" s="26"/>
      <c r="F84" s="26"/>
      <c r="G84" s="26"/>
      <c r="H84" s="26"/>
      <c r="I84" s="26"/>
      <c r="J84" s="26"/>
      <c r="K84" s="26"/>
      <c r="L84" s="26"/>
    </row>
    <row r="85" spans="1:12" hidden="1">
      <c r="A85" s="26"/>
      <c r="B85" s="26"/>
      <c r="C85" s="26"/>
      <c r="D85" s="26"/>
      <c r="E85" s="26"/>
      <c r="F85" s="26"/>
      <c r="G85" s="26"/>
      <c r="H85" s="26"/>
      <c r="I85" s="26"/>
      <c r="J85" s="26"/>
      <c r="K85" s="26"/>
      <c r="L85" s="26"/>
    </row>
    <row r="86" spans="1:12" hidden="1">
      <c r="A86" s="26"/>
      <c r="B86" s="26"/>
      <c r="C86" s="26"/>
      <c r="D86" s="26"/>
      <c r="E86" s="26"/>
      <c r="F86" s="26"/>
      <c r="G86" s="26"/>
      <c r="H86" s="26"/>
      <c r="I86" s="26"/>
      <c r="J86" s="26"/>
      <c r="K86" s="26"/>
      <c r="L86" s="26"/>
    </row>
    <row r="87" spans="1:12" hidden="1">
      <c r="A87" s="55"/>
      <c r="B87" s="55"/>
      <c r="C87" s="55"/>
      <c r="D87" s="55"/>
      <c r="E87" s="55"/>
      <c r="F87" s="55"/>
      <c r="G87" s="55"/>
      <c r="H87" s="55"/>
      <c r="I87" s="55"/>
      <c r="J87" s="55"/>
      <c r="K87" s="55"/>
      <c r="L87" s="55"/>
    </row>
    <row r="88" spans="1:12" hidden="1">
      <c r="A88" s="55"/>
      <c r="B88" s="55"/>
      <c r="C88" s="55"/>
      <c r="D88" s="55"/>
      <c r="E88" s="55"/>
      <c r="F88" s="55"/>
      <c r="G88" s="55"/>
      <c r="H88" s="55"/>
      <c r="I88" s="55"/>
      <c r="J88" s="55"/>
      <c r="K88" s="55"/>
      <c r="L88" s="55"/>
    </row>
    <row r="89" spans="1:12" hidden="1">
      <c r="A89" s="55"/>
      <c r="B89" s="55"/>
      <c r="C89" s="55"/>
      <c r="D89" s="55"/>
      <c r="E89" s="55"/>
      <c r="F89" s="55"/>
      <c r="G89" s="55"/>
      <c r="H89" s="55"/>
      <c r="I89" s="55"/>
      <c r="J89" s="55"/>
      <c r="K89" s="55"/>
      <c r="L89" s="55"/>
    </row>
    <row r="90" spans="1:12" hidden="1">
      <c r="A90" s="55"/>
      <c r="B90" s="55"/>
      <c r="C90" s="55"/>
      <c r="D90" s="55"/>
      <c r="E90" s="55"/>
      <c r="F90" s="55"/>
      <c r="G90" s="55"/>
      <c r="H90" s="55"/>
      <c r="I90" s="55"/>
      <c r="J90" s="55"/>
      <c r="K90" s="55"/>
      <c r="L90" s="55"/>
    </row>
    <row r="91" spans="1:12" hidden="1">
      <c r="A91" s="55"/>
      <c r="B91" s="55"/>
      <c r="C91" s="55"/>
      <c r="D91" s="55"/>
      <c r="E91" s="55"/>
      <c r="F91" s="55"/>
      <c r="G91" s="55"/>
      <c r="H91" s="55"/>
      <c r="I91" s="55"/>
      <c r="J91" s="55"/>
      <c r="K91" s="55"/>
      <c r="L91" s="55"/>
    </row>
    <row r="92" spans="1:12" hidden="1">
      <c r="A92" s="55"/>
      <c r="B92" s="55"/>
      <c r="C92" s="55"/>
      <c r="D92" s="55"/>
      <c r="E92" s="55"/>
      <c r="F92" s="55"/>
      <c r="G92" s="55"/>
      <c r="H92" s="55"/>
      <c r="I92" s="55"/>
      <c r="J92" s="55"/>
      <c r="K92" s="55"/>
      <c r="L92" s="55"/>
    </row>
    <row r="93" spans="1:12" hidden="1">
      <c r="A93" s="55"/>
      <c r="B93" s="55"/>
      <c r="C93" s="55"/>
      <c r="D93" s="55"/>
      <c r="E93" s="55"/>
      <c r="F93" s="55"/>
      <c r="G93" s="55"/>
      <c r="H93" s="55"/>
      <c r="I93" s="55"/>
      <c r="J93" s="55"/>
      <c r="K93" s="55"/>
      <c r="L93" s="55"/>
    </row>
    <row r="94" spans="1:12" hidden="1">
      <c r="A94" s="55"/>
      <c r="B94" s="55"/>
      <c r="C94" s="55"/>
      <c r="D94" s="55"/>
      <c r="E94" s="55"/>
      <c r="F94" s="55"/>
      <c r="G94" s="55"/>
      <c r="H94" s="55"/>
      <c r="I94" s="55"/>
      <c r="J94" s="55"/>
      <c r="K94" s="55"/>
      <c r="L94" s="55"/>
    </row>
    <row r="95" spans="1:12" hidden="1">
      <c r="A95" s="55"/>
      <c r="B95" s="55"/>
      <c r="C95" s="55"/>
      <c r="D95" s="55"/>
      <c r="E95" s="55"/>
      <c r="F95" s="55"/>
      <c r="G95" s="55"/>
      <c r="H95" s="55"/>
      <c r="I95" s="55"/>
      <c r="J95" s="55"/>
      <c r="K95" s="55"/>
      <c r="L95" s="55"/>
    </row>
    <row r="96" spans="1:12" hidden="1">
      <c r="A96" s="55"/>
      <c r="B96" s="55"/>
      <c r="C96" s="55"/>
      <c r="D96" s="55"/>
      <c r="E96" s="55"/>
      <c r="F96" s="55"/>
      <c r="G96" s="55"/>
      <c r="H96" s="55"/>
      <c r="I96" s="55"/>
      <c r="J96" s="55"/>
      <c r="K96" s="55"/>
      <c r="L96" s="55"/>
    </row>
    <row r="97" spans="1:12" hidden="1">
      <c r="A97" s="55"/>
      <c r="B97" s="55"/>
      <c r="C97" s="55"/>
      <c r="D97" s="55"/>
      <c r="E97" s="55"/>
      <c r="F97" s="55"/>
      <c r="G97" s="55"/>
      <c r="H97" s="55"/>
      <c r="I97" s="55"/>
      <c r="J97" s="55"/>
      <c r="K97" s="55"/>
      <c r="L97" s="55"/>
    </row>
    <row r="98" spans="1:12" hidden="1">
      <c r="A98" s="55"/>
      <c r="B98" s="55"/>
      <c r="C98" s="55"/>
      <c r="D98" s="55"/>
      <c r="E98" s="55"/>
      <c r="F98" s="55"/>
      <c r="G98" s="55"/>
      <c r="H98" s="55"/>
      <c r="I98" s="55"/>
      <c r="J98" s="55"/>
      <c r="K98" s="55"/>
      <c r="L98" s="55"/>
    </row>
    <row r="99" spans="1:12" hidden="1">
      <c r="A99" s="55"/>
      <c r="B99" s="55"/>
      <c r="C99" s="55"/>
      <c r="D99" s="55"/>
      <c r="E99" s="55"/>
      <c r="F99" s="55"/>
      <c r="G99" s="55"/>
      <c r="H99" s="55"/>
      <c r="I99" s="55"/>
      <c r="J99" s="55"/>
      <c r="K99" s="55"/>
      <c r="L99" s="55"/>
    </row>
    <row r="100" spans="1:12" hidden="1">
      <c r="A100" s="55"/>
      <c r="B100" s="55"/>
      <c r="C100" s="55"/>
      <c r="D100" s="55"/>
      <c r="E100" s="55"/>
      <c r="F100" s="55"/>
      <c r="G100" s="55"/>
      <c r="H100" s="55"/>
      <c r="I100" s="55"/>
      <c r="J100" s="55"/>
      <c r="K100" s="55"/>
      <c r="L100" s="55"/>
    </row>
    <row r="101" spans="1:12" hidden="1">
      <c r="A101" s="55"/>
      <c r="B101" s="55"/>
      <c r="C101" s="55"/>
      <c r="D101" s="55"/>
      <c r="E101" s="55"/>
      <c r="F101" s="55"/>
      <c r="G101" s="55"/>
      <c r="H101" s="55"/>
      <c r="I101" s="55"/>
      <c r="J101" s="55"/>
      <c r="K101" s="55"/>
      <c r="L101" s="55"/>
    </row>
    <row r="102" spans="1:12" hidden="1">
      <c r="A102" s="55"/>
      <c r="B102" s="55"/>
      <c r="C102" s="55"/>
      <c r="D102" s="55"/>
      <c r="E102" s="55"/>
      <c r="F102" s="55"/>
      <c r="G102" s="55"/>
      <c r="H102" s="55"/>
      <c r="I102" s="55"/>
      <c r="J102" s="55"/>
      <c r="K102" s="55"/>
      <c r="L102" s="55"/>
    </row>
    <row r="103" spans="1:12" hidden="1">
      <c r="A103" s="55"/>
      <c r="B103" s="55"/>
      <c r="C103" s="55"/>
      <c r="D103" s="55"/>
      <c r="E103" s="55"/>
      <c r="F103" s="55"/>
      <c r="G103" s="55"/>
      <c r="H103" s="55"/>
      <c r="I103" s="55"/>
      <c r="J103" s="55"/>
      <c r="K103" s="55"/>
      <c r="L103" s="55"/>
    </row>
    <row r="104" spans="1:12" hidden="1">
      <c r="A104" s="55"/>
      <c r="B104" s="55"/>
      <c r="C104" s="55"/>
      <c r="D104" s="55"/>
      <c r="E104" s="55"/>
      <c r="F104" s="55"/>
      <c r="G104" s="55"/>
      <c r="H104" s="55"/>
      <c r="I104" s="55"/>
      <c r="J104" s="55"/>
      <c r="K104" s="55"/>
      <c r="L104" s="55"/>
    </row>
    <row r="105" spans="1:12" hidden="1">
      <c r="A105" s="55"/>
      <c r="B105" s="55"/>
      <c r="C105" s="55"/>
      <c r="D105" s="55"/>
      <c r="E105" s="55"/>
      <c r="F105" s="55"/>
      <c r="G105" s="55"/>
      <c r="H105" s="55"/>
      <c r="I105" s="55"/>
      <c r="J105" s="55"/>
      <c r="K105" s="55"/>
      <c r="L105" s="55"/>
    </row>
    <row r="106" spans="1:12" hidden="1">
      <c r="A106" s="55"/>
      <c r="B106" s="55"/>
      <c r="C106" s="55"/>
      <c r="D106" s="55"/>
      <c r="E106" s="55"/>
      <c r="F106" s="55"/>
      <c r="G106" s="55"/>
      <c r="H106" s="55"/>
      <c r="I106" s="55"/>
      <c r="J106" s="55"/>
      <c r="K106" s="55"/>
      <c r="L106" s="55"/>
    </row>
    <row r="107" spans="1:12" hidden="1">
      <c r="A107" s="55"/>
      <c r="B107" s="55"/>
      <c r="C107" s="55"/>
      <c r="D107" s="55"/>
      <c r="E107" s="55"/>
      <c r="F107" s="55"/>
      <c r="G107" s="55"/>
      <c r="H107" s="55"/>
      <c r="I107" s="55"/>
      <c r="J107" s="55"/>
      <c r="K107" s="55"/>
      <c r="L107" s="55"/>
    </row>
    <row r="108" spans="1:12" hidden="1">
      <c r="A108" s="55"/>
      <c r="B108" s="55"/>
      <c r="C108" s="55"/>
      <c r="D108" s="55"/>
      <c r="E108" s="55"/>
      <c r="F108" s="55"/>
      <c r="G108" s="55"/>
      <c r="H108" s="55"/>
      <c r="I108" s="55"/>
      <c r="J108" s="55"/>
      <c r="K108" s="55"/>
      <c r="L108" s="55"/>
    </row>
    <row r="109" spans="1:12" hidden="1">
      <c r="A109" s="55"/>
      <c r="B109" s="55"/>
      <c r="C109" s="55"/>
      <c r="D109" s="55"/>
      <c r="E109" s="55"/>
      <c r="F109" s="55"/>
      <c r="G109" s="55"/>
      <c r="H109" s="55"/>
      <c r="I109" s="55"/>
      <c r="J109" s="55"/>
      <c r="K109" s="55"/>
      <c r="L109" s="55"/>
    </row>
    <row r="110" spans="1:12" hidden="1">
      <c r="A110" s="55"/>
      <c r="B110" s="55"/>
      <c r="C110" s="55"/>
      <c r="D110" s="55"/>
      <c r="E110" s="55"/>
      <c r="F110" s="55"/>
      <c r="G110" s="55"/>
      <c r="H110" s="55"/>
      <c r="I110" s="55"/>
      <c r="J110" s="55"/>
      <c r="K110" s="55"/>
      <c r="L110" s="55"/>
    </row>
    <row r="111" spans="1:12" hidden="1">
      <c r="A111" s="55"/>
      <c r="B111" s="55"/>
      <c r="C111" s="55"/>
      <c r="D111" s="55"/>
      <c r="E111" s="55"/>
      <c r="F111" s="55"/>
      <c r="G111" s="55"/>
      <c r="H111" s="55"/>
      <c r="I111" s="55"/>
      <c r="J111" s="55"/>
      <c r="K111" s="55"/>
      <c r="L111" s="55"/>
    </row>
    <row r="112" spans="1:12" hidden="1">
      <c r="A112" s="55"/>
      <c r="B112" s="55"/>
      <c r="C112" s="55"/>
      <c r="D112" s="55"/>
      <c r="E112" s="55"/>
      <c r="F112" s="55"/>
      <c r="G112" s="55"/>
      <c r="H112" s="55"/>
      <c r="I112" s="55"/>
      <c r="J112" s="55"/>
      <c r="K112" s="55"/>
      <c r="L112" s="55"/>
    </row>
    <row r="113" spans="1:12" hidden="1">
      <c r="A113" s="55"/>
      <c r="B113" s="55"/>
      <c r="C113" s="55"/>
      <c r="D113" s="55"/>
      <c r="E113" s="55"/>
      <c r="F113" s="55"/>
      <c r="G113" s="55"/>
      <c r="H113" s="55"/>
      <c r="I113" s="55"/>
      <c r="J113" s="55"/>
      <c r="K113" s="55"/>
      <c r="L113" s="55"/>
    </row>
    <row r="114" spans="1:12" hidden="1">
      <c r="A114" s="55"/>
      <c r="B114" s="55"/>
      <c r="C114" s="55"/>
      <c r="D114" s="55"/>
      <c r="E114" s="55"/>
      <c r="F114" s="55"/>
      <c r="G114" s="55"/>
      <c r="H114" s="55"/>
      <c r="I114" s="55"/>
      <c r="J114" s="55"/>
      <c r="K114" s="55"/>
      <c r="L114" s="55"/>
    </row>
    <row r="115" spans="1:12" hidden="1">
      <c r="A115" s="55"/>
      <c r="B115" s="55"/>
      <c r="C115" s="55"/>
      <c r="D115" s="55"/>
      <c r="E115" s="55"/>
      <c r="F115" s="55"/>
      <c r="G115" s="55"/>
      <c r="H115" s="55"/>
      <c r="I115" s="55"/>
      <c r="J115" s="55"/>
      <c r="K115" s="55"/>
      <c r="L115" s="55"/>
    </row>
    <row r="116" spans="1:12" hidden="1">
      <c r="A116" s="55"/>
      <c r="B116" s="55"/>
      <c r="C116" s="55"/>
      <c r="D116" s="55"/>
      <c r="E116" s="55"/>
      <c r="F116" s="55"/>
      <c r="G116" s="55"/>
      <c r="H116" s="55"/>
      <c r="I116" s="55"/>
      <c r="J116" s="55"/>
      <c r="K116" s="55"/>
      <c r="L116" s="55"/>
    </row>
    <row r="117" spans="1:12" hidden="1">
      <c r="A117" s="55"/>
      <c r="B117" s="55"/>
      <c r="C117" s="55"/>
      <c r="D117" s="55"/>
      <c r="E117" s="55"/>
      <c r="F117" s="55"/>
      <c r="G117" s="55"/>
      <c r="H117" s="55"/>
      <c r="I117" s="55"/>
      <c r="J117" s="55"/>
      <c r="K117" s="55"/>
      <c r="L117" s="55"/>
    </row>
    <row r="118" spans="1:12" hidden="1">
      <c r="A118" s="55"/>
      <c r="B118" s="55"/>
      <c r="C118" s="55"/>
      <c r="D118" s="55"/>
      <c r="E118" s="55"/>
      <c r="F118" s="55"/>
      <c r="G118" s="55"/>
      <c r="H118" s="55"/>
      <c r="I118" s="55"/>
      <c r="J118" s="55"/>
      <c r="K118" s="55"/>
      <c r="L118" s="55"/>
    </row>
    <row r="119" spans="1:12" hidden="1">
      <c r="A119" s="55"/>
      <c r="B119" s="55"/>
      <c r="C119" s="55"/>
      <c r="D119" s="55"/>
      <c r="E119" s="55"/>
      <c r="F119" s="55"/>
      <c r="G119" s="55"/>
      <c r="H119" s="55"/>
      <c r="I119" s="55"/>
      <c r="J119" s="55"/>
      <c r="K119" s="55"/>
      <c r="L119" s="55"/>
    </row>
    <row r="120" spans="1:12" hidden="1">
      <c r="A120" s="55"/>
      <c r="B120" s="55"/>
      <c r="C120" s="55"/>
      <c r="D120" s="55"/>
      <c r="E120" s="55"/>
      <c r="F120" s="55"/>
      <c r="G120" s="55"/>
      <c r="H120" s="55"/>
      <c r="I120" s="55"/>
      <c r="J120" s="55"/>
      <c r="K120" s="55"/>
      <c r="L120" s="55"/>
    </row>
    <row r="121" spans="1:12" hidden="1">
      <c r="A121" s="55"/>
      <c r="B121" s="55"/>
      <c r="C121" s="55"/>
      <c r="D121" s="55"/>
      <c r="E121" s="55"/>
      <c r="F121" s="55"/>
      <c r="G121" s="55"/>
      <c r="H121" s="55"/>
      <c r="I121" s="55"/>
      <c r="J121" s="55"/>
      <c r="K121" s="55"/>
      <c r="L121" s="55"/>
    </row>
    <row r="122" spans="1:12" hidden="1">
      <c r="A122" s="55"/>
      <c r="B122" s="55"/>
      <c r="C122" s="55"/>
      <c r="D122" s="55"/>
      <c r="E122" s="55"/>
      <c r="F122" s="55"/>
      <c r="G122" s="55"/>
      <c r="H122" s="55"/>
      <c r="I122" s="55"/>
      <c r="J122" s="55"/>
      <c r="K122" s="55"/>
      <c r="L122" s="55"/>
    </row>
    <row r="123" spans="1:12" hidden="1">
      <c r="A123" s="55"/>
      <c r="B123" s="55"/>
      <c r="C123" s="55"/>
      <c r="D123" s="55"/>
      <c r="E123" s="55"/>
      <c r="F123" s="55"/>
      <c r="G123" s="55"/>
      <c r="H123" s="55"/>
      <c r="I123" s="55"/>
      <c r="J123" s="55"/>
      <c r="K123" s="55"/>
      <c r="L123" s="55"/>
    </row>
    <row r="124" spans="1:12" hidden="1">
      <c r="A124" s="55"/>
      <c r="B124" s="55"/>
      <c r="C124" s="55"/>
      <c r="D124" s="55"/>
      <c r="E124" s="55"/>
      <c r="F124" s="55"/>
      <c r="G124" s="55"/>
      <c r="H124" s="55"/>
      <c r="I124" s="55"/>
      <c r="J124" s="55"/>
      <c r="K124" s="55"/>
      <c r="L124" s="55"/>
    </row>
    <row r="125" spans="1:12" hidden="1">
      <c r="A125" s="55"/>
      <c r="B125" s="55"/>
      <c r="C125" s="55"/>
      <c r="D125" s="55"/>
      <c r="E125" s="55"/>
      <c r="F125" s="55"/>
      <c r="G125" s="55"/>
      <c r="H125" s="55"/>
      <c r="I125" s="55"/>
      <c r="J125" s="55"/>
      <c r="K125" s="55"/>
      <c r="L125" s="55"/>
    </row>
    <row r="126" spans="1:12" hidden="1">
      <c r="A126" s="55"/>
      <c r="B126" s="55"/>
      <c r="C126" s="55"/>
      <c r="D126" s="55"/>
      <c r="E126" s="55"/>
      <c r="F126" s="55"/>
      <c r="G126" s="55"/>
      <c r="H126" s="55"/>
      <c r="I126" s="55"/>
      <c r="J126" s="55"/>
      <c r="K126" s="55"/>
      <c r="L126" s="55"/>
    </row>
    <row r="127" spans="1:12" hidden="1">
      <c r="A127" s="55"/>
      <c r="B127" s="55"/>
      <c r="C127" s="55"/>
      <c r="D127" s="55"/>
      <c r="E127" s="55"/>
      <c r="F127" s="55"/>
      <c r="G127" s="55"/>
      <c r="H127" s="55"/>
      <c r="I127" s="55"/>
      <c r="J127" s="55"/>
      <c r="K127" s="55"/>
      <c r="L127" s="55"/>
    </row>
    <row r="128" spans="1:12" hidden="1">
      <c r="A128" s="55"/>
      <c r="B128" s="55"/>
      <c r="C128" s="55"/>
      <c r="D128" s="55"/>
      <c r="E128" s="55"/>
      <c r="F128" s="55"/>
      <c r="G128" s="55"/>
      <c r="H128" s="55"/>
      <c r="I128" s="55"/>
      <c r="J128" s="55"/>
      <c r="K128" s="55"/>
      <c r="L128" s="55"/>
    </row>
    <row r="129" spans="1:12" hidden="1">
      <c r="A129" s="55"/>
      <c r="B129" s="55"/>
      <c r="C129" s="55"/>
      <c r="D129" s="55"/>
      <c r="E129" s="55"/>
      <c r="F129" s="55"/>
      <c r="G129" s="55"/>
      <c r="H129" s="55"/>
      <c r="I129" s="55"/>
      <c r="J129" s="55"/>
      <c r="K129" s="55"/>
      <c r="L129" s="55"/>
    </row>
    <row r="130" spans="1:12" hidden="1">
      <c r="A130" s="55"/>
      <c r="B130" s="55"/>
      <c r="C130" s="55"/>
      <c r="D130" s="55"/>
      <c r="E130" s="55"/>
      <c r="F130" s="55"/>
      <c r="G130" s="55"/>
      <c r="H130" s="55"/>
      <c r="I130" s="55"/>
      <c r="J130" s="55"/>
      <c r="K130" s="55"/>
      <c r="L130" s="55"/>
    </row>
    <row r="131" spans="1:12" hidden="1">
      <c r="A131" s="55"/>
      <c r="B131" s="55"/>
      <c r="C131" s="55"/>
      <c r="D131" s="55"/>
      <c r="E131" s="55"/>
      <c r="F131" s="55"/>
      <c r="G131" s="55"/>
      <c r="H131" s="55"/>
      <c r="I131" s="55"/>
      <c r="J131" s="55"/>
      <c r="K131" s="55"/>
      <c r="L131" s="55"/>
    </row>
    <row r="132" spans="1:12" hidden="1">
      <c r="A132" s="55"/>
      <c r="B132" s="55"/>
      <c r="C132" s="55"/>
      <c r="D132" s="55"/>
      <c r="E132" s="55"/>
      <c r="F132" s="55"/>
      <c r="G132" s="55"/>
      <c r="H132" s="55"/>
      <c r="I132" s="55"/>
      <c r="J132" s="55"/>
      <c r="K132" s="55"/>
      <c r="L132" s="55"/>
    </row>
    <row r="133" spans="1:12" hidden="1">
      <c r="A133" s="55"/>
      <c r="B133" s="55"/>
      <c r="C133" s="55"/>
      <c r="D133" s="55"/>
      <c r="E133" s="55"/>
      <c r="F133" s="55"/>
      <c r="G133" s="55"/>
      <c r="H133" s="55"/>
      <c r="I133" s="55"/>
      <c r="J133" s="55"/>
      <c r="K133" s="55"/>
      <c r="L133" s="55"/>
    </row>
    <row r="134" spans="1:12" hidden="1">
      <c r="A134" s="55"/>
      <c r="B134" s="55"/>
      <c r="C134" s="55"/>
      <c r="D134" s="55"/>
      <c r="E134" s="55"/>
      <c r="F134" s="55"/>
      <c r="G134" s="55"/>
      <c r="H134" s="55"/>
      <c r="I134" s="55"/>
      <c r="J134" s="55"/>
      <c r="K134" s="55"/>
      <c r="L134" s="55"/>
    </row>
    <row r="135" spans="1:12" hidden="1">
      <c r="A135" s="55"/>
      <c r="B135" s="55"/>
      <c r="C135" s="55"/>
      <c r="D135" s="55"/>
      <c r="E135" s="55"/>
      <c r="F135" s="55"/>
      <c r="G135" s="55"/>
      <c r="H135" s="55"/>
      <c r="I135" s="55"/>
      <c r="J135" s="55"/>
      <c r="K135" s="55"/>
      <c r="L135" s="55"/>
    </row>
    <row r="136" spans="1:12" hidden="1">
      <c r="A136" s="55"/>
      <c r="B136" s="55"/>
      <c r="C136" s="55"/>
      <c r="D136" s="55"/>
      <c r="E136" s="55"/>
      <c r="F136" s="55"/>
      <c r="G136" s="55"/>
      <c r="H136" s="55"/>
      <c r="I136" s="55"/>
      <c r="J136" s="55"/>
      <c r="K136" s="55"/>
      <c r="L136" s="55"/>
    </row>
    <row r="137" spans="1:12" hidden="1">
      <c r="A137" s="55"/>
      <c r="B137" s="55"/>
      <c r="C137" s="55"/>
      <c r="D137" s="55"/>
      <c r="E137" s="55"/>
      <c r="F137" s="55"/>
      <c r="G137" s="55"/>
      <c r="H137" s="55"/>
      <c r="I137" s="55"/>
      <c r="J137" s="55"/>
      <c r="K137" s="55"/>
      <c r="L137" s="55"/>
    </row>
    <row r="138" spans="1:12" hidden="1">
      <c r="A138" s="55"/>
      <c r="B138" s="55"/>
      <c r="C138" s="55"/>
      <c r="D138" s="55"/>
      <c r="E138" s="55"/>
      <c r="F138" s="55"/>
      <c r="G138" s="55"/>
      <c r="H138" s="55"/>
      <c r="I138" s="55"/>
      <c r="J138" s="55"/>
      <c r="K138" s="55"/>
      <c r="L138" s="55"/>
    </row>
    <row r="139" spans="1:12" hidden="1">
      <c r="A139" s="55"/>
      <c r="B139" s="55"/>
      <c r="C139" s="55"/>
      <c r="D139" s="55"/>
      <c r="E139" s="55"/>
      <c r="F139" s="55"/>
      <c r="G139" s="55"/>
      <c r="H139" s="55"/>
      <c r="I139" s="55"/>
      <c r="J139" s="55"/>
      <c r="K139" s="55"/>
      <c r="L139" s="55"/>
    </row>
    <row r="140" spans="1:12" hidden="1">
      <c r="A140" s="55"/>
      <c r="B140" s="55"/>
      <c r="C140" s="55"/>
      <c r="D140" s="55"/>
      <c r="E140" s="55"/>
      <c r="F140" s="55"/>
      <c r="G140" s="55"/>
      <c r="H140" s="55"/>
      <c r="I140" s="55"/>
      <c r="J140" s="55"/>
      <c r="K140" s="55"/>
      <c r="L140" s="55"/>
    </row>
  </sheetData>
  <mergeCells count="5">
    <mergeCell ref="B2:C2"/>
    <mergeCell ref="D2:E2"/>
    <mergeCell ref="F2:G2"/>
    <mergeCell ref="H2:I2"/>
    <mergeCell ref="J2:K2"/>
  </mergeCells>
  <dataValidations count="1">
    <dataValidation type="list" allowBlank="1" showInputMessage="1" showErrorMessage="1" sqref="H4:H65">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2019-06-18T08:16:28Z</dcterms:modified>
</cp:coreProperties>
</file>