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10 féléves" sheetId="1" r:id="rId1"/>
  </sheets>
  <definedNames>
    <definedName name="_xlnm._FilterDatabase" localSheetId="0" hidden="1">'10 féléves'!$A$1:$O$90</definedName>
    <definedName name="_xlnm.Print_Titles" localSheetId="0">'10 féléves'!$7:$8</definedName>
    <definedName name="_xlnm.Print_Area" localSheetId="0">'10 féléves'!$A$1:$O$75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1"/>
  <c r="L62"/>
  <c r="L54"/>
  <c r="L47"/>
  <c r="L39"/>
  <c r="L33"/>
  <c r="L26"/>
  <c r="L18"/>
  <c r="L12"/>
  <c r="J18" l="1"/>
  <c r="K68"/>
  <c r="J68"/>
  <c r="K65"/>
  <c r="J65"/>
  <c r="K47"/>
  <c r="J47"/>
  <c r="K39"/>
  <c r="J39"/>
  <c r="K26"/>
  <c r="J26"/>
  <c r="K62"/>
  <c r="J62"/>
  <c r="K54"/>
  <c r="J54"/>
  <c r="K33"/>
  <c r="J33"/>
  <c r="L68"/>
  <c r="I68"/>
  <c r="H68"/>
  <c r="I65"/>
  <c r="H65"/>
  <c r="I62"/>
  <c r="H62"/>
  <c r="I54"/>
  <c r="H54"/>
  <c r="I47"/>
  <c r="H47"/>
  <c r="I39"/>
  <c r="H39"/>
  <c r="I33"/>
  <c r="H33"/>
  <c r="I26"/>
  <c r="H26"/>
  <c r="I18"/>
  <c r="H18"/>
  <c r="I12"/>
  <c r="H12"/>
  <c r="J48" l="1"/>
  <c r="J66"/>
  <c r="J69"/>
  <c r="J34"/>
  <c r="J55"/>
  <c r="J40"/>
  <c r="J63"/>
  <c r="J27"/>
  <c r="J12"/>
  <c r="K18"/>
  <c r="K12"/>
  <c r="H69"/>
  <c r="H66"/>
  <c r="H63"/>
  <c r="H55"/>
  <c r="H48"/>
  <c r="H40"/>
  <c r="H34"/>
  <c r="H27"/>
  <c r="H19"/>
  <c r="H13"/>
  <c r="J19" l="1"/>
  <c r="J13"/>
  <c r="N4"/>
  <c r="O4" l="1"/>
</calcChain>
</file>

<file path=xl/sharedStrings.xml><?xml version="1.0" encoding="utf-8"?>
<sst xmlns="http://schemas.openxmlformats.org/spreadsheetml/2006/main" count="358" uniqueCount="189">
  <si>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</si>
  <si>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</si>
  <si>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</si>
  <si>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</si>
  <si>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</si>
  <si>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</si>
  <si>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</si>
  <si>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</si>
  <si>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</si>
  <si>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</si>
  <si>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</si>
  <si>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</si>
  <si>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</si>
  <si>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</si>
  <si>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</si>
  <si>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</si>
  <si>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</si>
  <si>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</si>
  <si>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</si>
  <si>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</si>
  <si>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</si>
  <si>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</si>
  <si>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</si>
  <si>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</si>
  <si>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</si>
  <si>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</si>
  <si>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Általános iskolai tanár</t>
  </si>
  <si>
    <t>G</t>
  </si>
  <si>
    <t>KOI</t>
  </si>
  <si>
    <t>TO1005</t>
  </si>
  <si>
    <t>Fizikai alapismeretek</t>
  </si>
  <si>
    <t>Dr. Varga Klára</t>
  </si>
  <si>
    <t>Dr. Simon Csaba</t>
  </si>
  <si>
    <t>Dr. Nagy Károly</t>
  </si>
  <si>
    <t>Dr. Molnár Mónika</t>
  </si>
  <si>
    <t>TO1011</t>
  </si>
  <si>
    <t>Környezettani alapismeretek</t>
  </si>
  <si>
    <t>Dr. Kiss Ferenc</t>
  </si>
  <si>
    <t>Dr. János István</t>
  </si>
  <si>
    <t>TO1008</t>
  </si>
  <si>
    <t>Informatika</t>
  </si>
  <si>
    <t>Dr. Ionescu Klára</t>
  </si>
  <si>
    <t>Dr. Szép Tibor</t>
  </si>
  <si>
    <t xml:space="preserve">Szakmai zárószigorlat </t>
  </si>
  <si>
    <t>S</t>
  </si>
  <si>
    <t>Dr. Jekő József</t>
  </si>
  <si>
    <t>Alkalmazott matematika és módszerei I.</t>
  </si>
  <si>
    <t>TO1001</t>
  </si>
  <si>
    <t>Applied Mathematics I.</t>
  </si>
  <si>
    <t>Dr. Blahota István</t>
  </si>
  <si>
    <t>Information Technology</t>
  </si>
  <si>
    <t>Basic environmental science</t>
  </si>
  <si>
    <t>Fundamentals of  physics</t>
  </si>
  <si>
    <t>Alkalmazott matematika és módszerei II.</t>
  </si>
  <si>
    <t>Applied Mathematics II.</t>
  </si>
  <si>
    <t>Általános kémia 1.</t>
  </si>
  <si>
    <t>Dr. Balogh József</t>
  </si>
  <si>
    <t>General Chemistry 1.</t>
  </si>
  <si>
    <t>Általános kémia 2.</t>
  </si>
  <si>
    <t>General Chemistry 2.</t>
  </si>
  <si>
    <t>Általános kémia labor</t>
  </si>
  <si>
    <t>General Chemistry Lab</t>
  </si>
  <si>
    <t>Dr. Vincze György</t>
  </si>
  <si>
    <t xml:space="preserve">Szervetlen kémia 1. </t>
  </si>
  <si>
    <t>KEO1003</t>
  </si>
  <si>
    <t xml:space="preserve">Inorganic Chemistry 1 </t>
  </si>
  <si>
    <t xml:space="preserve">Szervetlen kémia labor 1. </t>
  </si>
  <si>
    <t>KEO1006</t>
  </si>
  <si>
    <t>Inorganic Chemistry Lab 1</t>
  </si>
  <si>
    <t>KEO1008</t>
  </si>
  <si>
    <t xml:space="preserve">Szerves kémia 1. </t>
  </si>
  <si>
    <t>KEO1010</t>
  </si>
  <si>
    <t xml:space="preserve">Organic Chemistry 1. </t>
  </si>
  <si>
    <t>Szerves kémia labor</t>
  </si>
  <si>
    <t>KEO1012</t>
  </si>
  <si>
    <t>Organic Chemistry Lab 1</t>
  </si>
  <si>
    <t xml:space="preserve">Szervetlen kémia 2. </t>
  </si>
  <si>
    <t xml:space="preserve">Inorganic Chemistry 2 </t>
  </si>
  <si>
    <t>KEO1005</t>
  </si>
  <si>
    <t>Szervetlen kémia labor 2.</t>
  </si>
  <si>
    <t>KEO1007</t>
  </si>
  <si>
    <t>Inorganic Chemistry Lab 2</t>
  </si>
  <si>
    <t>Analytical Chemistry 2</t>
  </si>
  <si>
    <t>KEO1009</t>
  </si>
  <si>
    <t>Szerves kémia 2.</t>
  </si>
  <si>
    <t>KEO1011</t>
  </si>
  <si>
    <t xml:space="preserve">Organic Chemistry 2. </t>
  </si>
  <si>
    <t>Fizikai kémia 1.</t>
  </si>
  <si>
    <t>KEO1013</t>
  </si>
  <si>
    <t>Physical Chemistry 1</t>
  </si>
  <si>
    <t>Alkalmazott kémia</t>
  </si>
  <si>
    <t>Applied Chemistry 1</t>
  </si>
  <si>
    <t>KEO1016</t>
  </si>
  <si>
    <t>MAI</t>
  </si>
  <si>
    <t>KEO1001</t>
  </si>
  <si>
    <t>Applied Chemistry 2</t>
  </si>
  <si>
    <t>TO1003</t>
  </si>
  <si>
    <t>Biológiai alapismeretek</t>
  </si>
  <si>
    <t>KEO1019</t>
  </si>
  <si>
    <t>Egészségtan 1.</t>
  </si>
  <si>
    <t>Introduction to Biology</t>
  </si>
  <si>
    <t xml:space="preserve">Analitikai kémia 1. </t>
  </si>
  <si>
    <t>Analytical Chemistry 1.</t>
  </si>
  <si>
    <t>Introduction to Earth Science</t>
  </si>
  <si>
    <t>Nature Conservation</t>
  </si>
  <si>
    <t>Analitikai kémia 2.</t>
  </si>
  <si>
    <t>Atomic and Nuclear Physics Lab</t>
  </si>
  <si>
    <t>KEO8001</t>
  </si>
  <si>
    <t>Szakmódszertan</t>
  </si>
  <si>
    <t>Teaching methodology</t>
  </si>
  <si>
    <t>KEO1018</t>
  </si>
  <si>
    <t>A fenntarthatóság 1.</t>
  </si>
  <si>
    <t>Sustainability 1</t>
  </si>
  <si>
    <t>Anyagtudomány 1.</t>
  </si>
  <si>
    <t>Atomic and Molecular Structures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</si>
  <si>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</si>
  <si>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</si>
  <si>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</si>
  <si>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</si>
  <si>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</si>
  <si>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</si>
  <si>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</si>
  <si>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</si>
  <si>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</si>
  <si>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</si>
  <si>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</si>
  <si>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</si>
  <si>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</si>
  <si>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</si>
  <si>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</si>
  <si>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</si>
  <si>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</si>
  <si>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</si>
  <si>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</si>
  <si>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</si>
  <si>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</si>
  <si>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</si>
  <si>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</si>
  <si>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</si>
  <si>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</si>
  <si>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Environmental Hygiene 2.</t>
  </si>
  <si>
    <t>KEO8003</t>
  </si>
  <si>
    <t>Szakmódszertan 3.</t>
  </si>
  <si>
    <t>Teaching methodology 3.</t>
  </si>
  <si>
    <t>KEO1023</t>
  </si>
  <si>
    <t>A fenntarthatóság 2.</t>
  </si>
  <si>
    <t>Sustainability 2.</t>
  </si>
  <si>
    <t>KEO1026</t>
  </si>
  <si>
    <t>Anyagtudomány 2.</t>
  </si>
  <si>
    <t>Material Science 2.</t>
  </si>
  <si>
    <t>KEO1025</t>
  </si>
  <si>
    <t>Ásványtan</t>
  </si>
  <si>
    <t>Minerology</t>
  </si>
  <si>
    <t>Dr. Fekete Istvnán</t>
  </si>
  <si>
    <t>KEO1027</t>
  </si>
  <si>
    <t>Tudomány- és környezettörténet</t>
  </si>
  <si>
    <t>Hystory of Science and Environmenal</t>
  </si>
  <si>
    <t>KEO8004</t>
  </si>
  <si>
    <t>Szakmódszertan, komplex tantárgypedagógia</t>
  </si>
  <si>
    <t>Complex pedagogy</t>
  </si>
  <si>
    <t>KEO4000</t>
  </si>
  <si>
    <t>KEO2009</t>
  </si>
  <si>
    <t>KEO2010</t>
  </si>
  <si>
    <t>Szakdolgozat 1.</t>
  </si>
  <si>
    <t>Szakdolgozat 2.</t>
  </si>
  <si>
    <t>Thesis 1.</t>
  </si>
  <si>
    <t>Thesis 2.</t>
  </si>
  <si>
    <t>TO1002</t>
  </si>
  <si>
    <t>KEO1002</t>
  </si>
  <si>
    <t>KEO1004</t>
  </si>
  <si>
    <t>KEO1017</t>
  </si>
  <si>
    <t>Environmental Hygiene 1.</t>
  </si>
  <si>
    <t>Osztatlan tanárképzési szak: kémiatanár (természettudományi gyakorlatok)</t>
  </si>
  <si>
    <t>Szakfelelős: Dr. Jekő József</t>
  </si>
  <si>
    <t>Szakmódszertan 2.</t>
  </si>
  <si>
    <t>KEO2001*</t>
  </si>
  <si>
    <t>KVO1012*</t>
  </si>
  <si>
    <t>TO1006*</t>
  </si>
  <si>
    <t>KVO1015*</t>
  </si>
  <si>
    <t>FIO1018*</t>
  </si>
  <si>
    <t>Alkalmazott kémia 2.*</t>
  </si>
  <si>
    <t>Földtudományi Alapismeretk*</t>
  </si>
  <si>
    <t>Természetvédelem*</t>
  </si>
  <si>
    <t>Atom- és magfizika labor*</t>
  </si>
  <si>
    <t>Egészségtan 2.*</t>
  </si>
  <si>
    <t>Kredithiány pótlásra ajánlott tantárgyak</t>
  </si>
  <si>
    <t>Dr. Fekete István</t>
  </si>
  <si>
    <t>MII</t>
  </si>
  <si>
    <t>Lajtos István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</si>
</sst>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2" fillId="0" borderId="0" xfId="0" applyFont="1"/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vertical="center" wrapText="1"/>
    </xf>
    <xf numFmtId="1" fontId="2" fillId="8" borderId="0" xfId="0" applyNumberFormat="1" applyFont="1" applyFill="1" applyAlignment="1">
      <alignment horizontal="center" vertical="center"/>
    </xf>
    <xf numFmtId="1" fontId="5" fillId="8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Fill="1" applyBorder="1" applyAlignment="1">
      <alignment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1" fontId="14" fillId="2" borderId="11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 wrapText="1"/>
    </xf>
    <xf numFmtId="1" fontId="14" fillId="3" borderId="11" xfId="0" applyNumberFormat="1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/>
    </xf>
    <xf numFmtId="0" fontId="14" fillId="7" borderId="11" xfId="0" applyFont="1" applyFill="1" applyBorder="1" applyAlignment="1">
      <alignment vertical="center" wrapText="1"/>
    </xf>
    <xf numFmtId="1" fontId="15" fillId="7" borderId="11" xfId="0" applyNumberFormat="1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/>
    </xf>
    <xf numFmtId="1" fontId="15" fillId="7" borderId="11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" fontId="14" fillId="0" borderId="11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9" borderId="11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horizontal="left" vertical="center" wrapText="1"/>
    </xf>
    <xf numFmtId="1" fontId="14" fillId="9" borderId="11" xfId="0" applyNumberFormat="1" applyFont="1" applyFill="1" applyBorder="1" applyAlignment="1">
      <alignment horizontal="center" vertical="center" wrapText="1"/>
    </xf>
    <xf numFmtId="1" fontId="15" fillId="9" borderId="11" xfId="0" applyNumberFormat="1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2" fillId="9" borderId="11" xfId="0" applyFont="1" applyFill="1" applyBorder="1" applyAlignment="1">
      <alignment vertical="center"/>
    </xf>
    <xf numFmtId="0" fontId="17" fillId="9" borderId="11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1" fontId="7" fillId="0" borderId="11" xfId="0" applyNumberFormat="1" applyFont="1" applyFill="1" applyBorder="1" applyAlignment="1">
      <alignment vertical="center"/>
    </xf>
    <xf numFmtId="1" fontId="5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1" fontId="13" fillId="0" borderId="11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9" borderId="12" xfId="0" applyFont="1" applyFill="1" applyBorder="1" applyAlignment="1">
      <alignment vertical="center"/>
    </xf>
    <xf numFmtId="0" fontId="12" fillId="9" borderId="15" xfId="0" applyFont="1" applyFill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6" borderId="19" xfId="0" applyFont="1" applyFill="1" applyBorder="1" applyAlignment="1"/>
    <xf numFmtId="0" fontId="19" fillId="6" borderId="20" xfId="0" applyFont="1" applyFill="1" applyBorder="1" applyAlignment="1">
      <alignment vertical="center" wrapText="1"/>
    </xf>
    <xf numFmtId="0" fontId="19" fillId="6" borderId="20" xfId="0" applyFont="1" applyFill="1" applyBorder="1" applyAlignment="1">
      <alignment vertical="center"/>
    </xf>
    <xf numFmtId="0" fontId="20" fillId="6" borderId="20" xfId="0" applyFont="1" applyFill="1" applyBorder="1" applyAlignment="1">
      <alignment horizontal="center" vertical="center"/>
    </xf>
    <xf numFmtId="1" fontId="20" fillId="6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2" fillId="0" borderId="2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1" fontId="14" fillId="0" borderId="29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vertical="center" wrapText="1"/>
    </xf>
    <xf numFmtId="1" fontId="14" fillId="0" borderId="31" xfId="0" applyNumberFormat="1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vertical="center" wrapText="1"/>
    </xf>
    <xf numFmtId="1" fontId="14" fillId="2" borderId="31" xfId="0" applyNumberFormat="1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vertical="center"/>
    </xf>
    <xf numFmtId="1" fontId="14" fillId="3" borderId="31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4" fillId="3" borderId="31" xfId="0" applyFont="1" applyFill="1" applyBorder="1" applyAlignment="1">
      <alignment horizontal="center" vertical="center"/>
    </xf>
    <xf numFmtId="1" fontId="14" fillId="7" borderId="31" xfId="0" applyNumberFormat="1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vertical="center"/>
    </xf>
    <xf numFmtId="1" fontId="14" fillId="0" borderId="31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1" fontId="14" fillId="9" borderId="31" xfId="0" applyNumberFormat="1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vertical="center" wrapText="1"/>
    </xf>
    <xf numFmtId="0" fontId="2" fillId="9" borderId="23" xfId="0" applyFont="1" applyFill="1" applyBorder="1" applyAlignment="1">
      <alignment vertical="center"/>
    </xf>
    <xf numFmtId="0" fontId="14" fillId="9" borderId="31" xfId="0" applyFont="1" applyFill="1" applyBorder="1" applyAlignment="1">
      <alignment horizontal="center" vertical="center"/>
    </xf>
    <xf numFmtId="1" fontId="14" fillId="9" borderId="32" xfId="0" applyNumberFormat="1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vertical="center" wrapText="1"/>
    </xf>
    <xf numFmtId="0" fontId="17" fillId="9" borderId="33" xfId="0" applyFont="1" applyFill="1" applyBorder="1" applyAlignment="1">
      <alignment vertical="center" wrapText="1"/>
    </xf>
    <xf numFmtId="0" fontId="14" fillId="9" borderId="33" xfId="0" applyFont="1" applyFill="1" applyBorder="1" applyAlignment="1">
      <alignment horizontal="center" vertical="center" wrapText="1"/>
    </xf>
    <xf numFmtId="1" fontId="14" fillId="9" borderId="33" xfId="0" applyNumberFormat="1" applyFont="1" applyFill="1" applyBorder="1" applyAlignment="1">
      <alignment horizontal="center" vertical="center" wrapText="1"/>
    </xf>
    <xf numFmtId="1" fontId="15" fillId="9" borderId="33" xfId="0" applyNumberFormat="1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/>
    </xf>
    <xf numFmtId="1" fontId="15" fillId="0" borderId="11" xfId="0" applyNumberFormat="1" applyFont="1" applyFill="1" applyBorder="1" applyAlignment="1">
      <alignment horizontal="center" vertical="center"/>
    </xf>
    <xf numFmtId="1" fontId="20" fillId="0" borderId="20" xfId="0" applyNumberFormat="1" applyFont="1" applyFill="1" applyBorder="1" applyAlignment="1">
      <alignment horizontal="center" vertical="center"/>
    </xf>
    <xf numFmtId="1" fontId="21" fillId="0" borderId="2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horizontal="center" vertical="center" wrapText="1"/>
    </xf>
    <xf numFmtId="1" fontId="16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6" fillId="7" borderId="11" xfId="0" applyNumberFormat="1" applyFont="1" applyFill="1" applyBorder="1" applyAlignment="1">
      <alignment horizontal="center" vertical="center" wrapText="1"/>
    </xf>
    <xf numFmtId="1" fontId="16" fillId="7" borderId="1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49695</xdr:colOff>
      <xdr:row>0</xdr:row>
      <xdr:rowOff>0</xdr:rowOff>
    </xdr:from>
    <xdr:to>
      <xdr:col>2</xdr:col>
      <xdr:colOff>837787</xdr:colOff>
      <xdr:row>4</xdr:row>
      <xdr:rowOff>239224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695" y="0"/>
          <a:ext cx="1938132" cy="986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tabSelected="1" showRuler="0" zoomScale="85" zoomScaleNormal="85" zoomScaleSheetLayoutView="100" zoomScalePageLayoutView="70" workbookViewId="0">
      <selection activeCell="F10" sqref="F10"/>
    </sheetView>
  </sheetViews>
  <sheetFormatPr defaultColWidth="9.140625" defaultRowHeight="14.25"/>
  <cols>
    <col min="1" max="1" width="6.7109375" style="3" customWidth="1"/>
    <col min="2" max="2" width="10.5703125" style="1" customWidth="1"/>
    <col min="3" max="3" width="25" style="2" customWidth="1"/>
    <col min="4" max="4" width="31.42578125" style="2" customWidth="1"/>
    <col min="5" max="5" width="10" style="2" customWidth="1"/>
    <col min="6" max="6" width="20.7109375" style="1" customWidth="1"/>
    <col min="7" max="7" width="11.85546875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5.85546875" style="5" customWidth="1"/>
    <col min="14" max="14" width="12.42578125" style="5" customWidth="1"/>
    <col min="15" max="15" width="12.85546875" style="1" customWidth="1"/>
    <col min="16" max="16384" width="9.140625" style="11"/>
  </cols>
  <sheetData>
    <row r="1" spans="1:16" ht="15.75">
      <c r="A1" s="96"/>
      <c r="B1" s="97"/>
      <c r="C1" s="98"/>
      <c r="D1" s="99" t="s">
        <v>172</v>
      </c>
      <c r="E1" s="100"/>
      <c r="F1" s="101"/>
      <c r="G1" s="102"/>
      <c r="H1" s="103"/>
      <c r="I1" s="103"/>
      <c r="J1" s="144"/>
      <c r="K1" s="144"/>
      <c r="L1" s="145"/>
      <c r="M1" s="104" t="s">
        <v>173</v>
      </c>
      <c r="N1" s="105"/>
      <c r="O1" s="106"/>
    </row>
    <row r="2" spans="1:16">
      <c r="A2" s="107"/>
      <c r="B2" s="108"/>
      <c r="C2" s="8"/>
      <c r="D2" s="71" t="s">
        <v>0</v>
      </c>
      <c r="E2" s="72" t="s">
        <v>1</v>
      </c>
      <c r="F2" s="73"/>
      <c r="G2" s="74"/>
      <c r="H2" s="75"/>
      <c r="I2" s="75"/>
      <c r="J2" s="75"/>
      <c r="K2" s="75"/>
      <c r="L2" s="143"/>
      <c r="M2" s="74"/>
      <c r="N2" s="74"/>
      <c r="O2" s="109"/>
    </row>
    <row r="3" spans="1:16">
      <c r="A3" s="107"/>
      <c r="B3" s="108"/>
      <c r="C3" s="10"/>
      <c r="D3" s="76" t="s">
        <v>2</v>
      </c>
      <c r="E3" s="77">
        <v>300</v>
      </c>
      <c r="F3" s="73"/>
      <c r="G3" s="74"/>
      <c r="H3" s="75"/>
      <c r="I3" s="75"/>
      <c r="J3" s="75"/>
      <c r="K3" s="78"/>
      <c r="L3" s="79"/>
      <c r="M3" s="78"/>
      <c r="N3" s="80" t="s">
        <v>3</v>
      </c>
      <c r="O3" s="110" t="s">
        <v>4</v>
      </c>
    </row>
    <row r="4" spans="1:16">
      <c r="A4" s="107"/>
      <c r="B4" s="108"/>
      <c r="C4" s="8"/>
      <c r="D4" s="76" t="s">
        <v>5</v>
      </c>
      <c r="E4" s="142" t="s">
        <v>26</v>
      </c>
      <c r="F4" s="73"/>
      <c r="G4" s="74"/>
      <c r="H4" s="75"/>
      <c r="I4" s="75"/>
      <c r="J4" s="75"/>
      <c r="K4" s="78" t="s">
        <v>6</v>
      </c>
      <c r="L4" s="79"/>
      <c r="M4" s="78"/>
      <c r="N4" s="80">
        <f>SUM(H13,H19,H27,H34,H40,H48,H55,H63,H66,H69)</f>
        <v>1176</v>
      </c>
      <c r="O4" s="110">
        <f>SUM(J13,J19,J27,J34,J40,J48,J55,J63,J66,J69)</f>
        <v>387</v>
      </c>
    </row>
    <row r="5" spans="1:16" ht="19.5" customHeight="1">
      <c r="A5" s="107"/>
      <c r="B5" s="108"/>
      <c r="C5" s="9"/>
      <c r="D5" s="81"/>
      <c r="E5" s="28"/>
      <c r="F5" s="82"/>
      <c r="G5" s="74"/>
      <c r="H5" s="75"/>
      <c r="I5" s="75"/>
      <c r="J5" s="75"/>
      <c r="K5" s="75"/>
      <c r="L5" s="83"/>
      <c r="M5" s="84"/>
      <c r="N5" s="83"/>
      <c r="O5" s="111"/>
    </row>
    <row r="6" spans="1:16" ht="15" customHeight="1">
      <c r="A6" s="112" t="s">
        <v>7</v>
      </c>
      <c r="B6" s="113"/>
      <c r="C6" s="114"/>
      <c r="D6" s="85"/>
      <c r="E6" s="86"/>
      <c r="F6" s="87"/>
      <c r="G6" s="88"/>
      <c r="H6" s="89"/>
      <c r="I6" s="89"/>
      <c r="J6" s="89"/>
      <c r="K6" s="90"/>
      <c r="L6" s="87"/>
      <c r="M6" s="91"/>
      <c r="N6" s="87"/>
      <c r="O6" s="115"/>
    </row>
    <row r="7" spans="1:16" ht="44.25" customHeight="1">
      <c r="A7" s="155" t="s">
        <v>8</v>
      </c>
      <c r="B7" s="151" t="s">
        <v>9</v>
      </c>
      <c r="C7" s="151" t="s">
        <v>10</v>
      </c>
      <c r="D7" s="151" t="s">
        <v>11</v>
      </c>
      <c r="E7" s="151" t="s">
        <v>12</v>
      </c>
      <c r="F7" s="157" t="s">
        <v>13</v>
      </c>
      <c r="G7" s="151" t="s">
        <v>14</v>
      </c>
      <c r="H7" s="159" t="s">
        <v>15</v>
      </c>
      <c r="I7" s="160"/>
      <c r="J7" s="159" t="s">
        <v>16</v>
      </c>
      <c r="K7" s="160"/>
      <c r="L7" s="161" t="s">
        <v>17</v>
      </c>
      <c r="M7" s="151" t="s">
        <v>18</v>
      </c>
      <c r="N7" s="151" t="s">
        <v>19</v>
      </c>
      <c r="O7" s="153" t="s">
        <v>20</v>
      </c>
    </row>
    <row r="8" spans="1:16" ht="26.25" customHeight="1">
      <c r="A8" s="156"/>
      <c r="B8" s="152"/>
      <c r="C8" s="152"/>
      <c r="D8" s="152"/>
      <c r="E8" s="152"/>
      <c r="F8" s="158"/>
      <c r="G8" s="152"/>
      <c r="H8" s="7" t="s">
        <v>21</v>
      </c>
      <c r="I8" s="6" t="s">
        <v>22</v>
      </c>
      <c r="J8" s="7" t="s">
        <v>21</v>
      </c>
      <c r="K8" s="6" t="s">
        <v>22</v>
      </c>
      <c r="L8" s="162"/>
      <c r="M8" s="152"/>
      <c r="N8" s="152"/>
      <c r="O8" s="154"/>
    </row>
    <row r="9" spans="1:16" s="56" customFormat="1" ht="24">
      <c r="A9" s="116">
        <v>1</v>
      </c>
      <c r="B9" s="22" t="s">
        <v>47</v>
      </c>
      <c r="C9" s="22" t="s">
        <v>46</v>
      </c>
      <c r="D9" s="55" t="s">
        <v>48</v>
      </c>
      <c r="E9" s="22"/>
      <c r="F9" s="22" t="s">
        <v>49</v>
      </c>
      <c r="G9" s="63" t="s">
        <v>187</v>
      </c>
      <c r="H9" s="23">
        <v>2</v>
      </c>
      <c r="I9" s="23">
        <v>2</v>
      </c>
      <c r="J9" s="23">
        <v>9</v>
      </c>
      <c r="K9" s="23">
        <v>9</v>
      </c>
      <c r="L9" s="24">
        <v>4</v>
      </c>
      <c r="M9" s="25" t="s">
        <v>27</v>
      </c>
      <c r="N9" s="25" t="s">
        <v>24</v>
      </c>
      <c r="O9" s="117"/>
      <c r="P9" s="92"/>
    </row>
    <row r="10" spans="1:16" s="57" customFormat="1">
      <c r="A10" s="118">
        <v>1</v>
      </c>
      <c r="B10" s="26" t="s">
        <v>29</v>
      </c>
      <c r="C10" s="26" t="s">
        <v>30</v>
      </c>
      <c r="D10" s="27" t="s">
        <v>52</v>
      </c>
      <c r="E10" s="26"/>
      <c r="F10" s="28" t="s">
        <v>188</v>
      </c>
      <c r="G10" s="64" t="s">
        <v>93</v>
      </c>
      <c r="H10" s="29">
        <v>2</v>
      </c>
      <c r="I10" s="29">
        <v>0</v>
      </c>
      <c r="J10" s="29">
        <v>9</v>
      </c>
      <c r="K10" s="29">
        <v>0</v>
      </c>
      <c r="L10" s="30">
        <v>2</v>
      </c>
      <c r="M10" s="31" t="s">
        <v>23</v>
      </c>
      <c r="N10" s="31" t="s">
        <v>24</v>
      </c>
      <c r="O10" s="119"/>
      <c r="P10" s="93"/>
    </row>
    <row r="11" spans="1:16" s="57" customFormat="1">
      <c r="A11" s="118">
        <v>1</v>
      </c>
      <c r="B11" s="26" t="s">
        <v>94</v>
      </c>
      <c r="C11" s="26" t="s">
        <v>55</v>
      </c>
      <c r="D11" s="26" t="s">
        <v>57</v>
      </c>
      <c r="E11" s="26"/>
      <c r="F11" s="26" t="s">
        <v>32</v>
      </c>
      <c r="G11" s="65" t="s">
        <v>28</v>
      </c>
      <c r="H11" s="29">
        <v>2</v>
      </c>
      <c r="I11" s="29">
        <v>1</v>
      </c>
      <c r="J11" s="29">
        <v>9</v>
      </c>
      <c r="K11" s="29">
        <v>5</v>
      </c>
      <c r="L11" s="30">
        <v>4</v>
      </c>
      <c r="M11" s="31" t="s">
        <v>23</v>
      </c>
      <c r="N11" s="31" t="s">
        <v>24</v>
      </c>
      <c r="O11" s="119"/>
      <c r="P11" s="93"/>
    </row>
    <row r="12" spans="1:16" s="57" customFormat="1">
      <c r="A12" s="120"/>
      <c r="B12" s="32"/>
      <c r="C12" s="32"/>
      <c r="D12" s="32"/>
      <c r="E12" s="32"/>
      <c r="F12" s="32"/>
      <c r="G12" s="66"/>
      <c r="H12" s="33">
        <f>SUM(H9:H11)</f>
        <v>6</v>
      </c>
      <c r="I12" s="33">
        <f>SUM(I9:I11)</f>
        <v>3</v>
      </c>
      <c r="J12" s="33">
        <f>SUM(J9:J11)</f>
        <v>27</v>
      </c>
      <c r="K12" s="33">
        <f>SUM(K9:K11)</f>
        <v>14</v>
      </c>
      <c r="L12" s="34">
        <f>SUM(L9:L11)</f>
        <v>10</v>
      </c>
      <c r="M12" s="35"/>
      <c r="N12" s="35"/>
      <c r="O12" s="121"/>
      <c r="P12" s="93"/>
    </row>
    <row r="13" spans="1:16" s="57" customFormat="1" ht="24">
      <c r="A13" s="120"/>
      <c r="B13" s="32"/>
      <c r="C13" s="32"/>
      <c r="D13" s="32"/>
      <c r="E13" s="32"/>
      <c r="F13" s="32"/>
      <c r="G13" s="67" t="s">
        <v>25</v>
      </c>
      <c r="H13" s="149">
        <f>SUM(H12:I12)*14</f>
        <v>126</v>
      </c>
      <c r="I13" s="150"/>
      <c r="J13" s="149">
        <f>SUM(J12:K12)</f>
        <v>41</v>
      </c>
      <c r="K13" s="150"/>
      <c r="L13" s="36"/>
      <c r="M13" s="35"/>
      <c r="N13" s="35"/>
      <c r="O13" s="121"/>
      <c r="P13" s="93"/>
    </row>
    <row r="14" spans="1:16" s="57" customFormat="1" ht="24">
      <c r="A14" s="122">
        <v>2</v>
      </c>
      <c r="B14" s="37" t="s">
        <v>167</v>
      </c>
      <c r="C14" s="37" t="s">
        <v>53</v>
      </c>
      <c r="D14" s="37" t="s">
        <v>54</v>
      </c>
      <c r="E14" s="37"/>
      <c r="F14" s="37" t="s">
        <v>33</v>
      </c>
      <c r="G14" s="68" t="s">
        <v>187</v>
      </c>
      <c r="H14" s="38">
        <v>2</v>
      </c>
      <c r="I14" s="38">
        <v>2</v>
      </c>
      <c r="J14" s="38">
        <v>9</v>
      </c>
      <c r="K14" s="38">
        <v>9</v>
      </c>
      <c r="L14" s="39">
        <v>4</v>
      </c>
      <c r="M14" s="40" t="s">
        <v>27</v>
      </c>
      <c r="N14" s="40" t="s">
        <v>24</v>
      </c>
      <c r="O14" s="123"/>
      <c r="P14" s="93"/>
    </row>
    <row r="15" spans="1:16" s="57" customFormat="1">
      <c r="A15" s="122">
        <v>2</v>
      </c>
      <c r="B15" s="37" t="s">
        <v>35</v>
      </c>
      <c r="C15" s="37" t="s">
        <v>36</v>
      </c>
      <c r="D15" s="37" t="s">
        <v>51</v>
      </c>
      <c r="E15" s="37"/>
      <c r="F15" s="37" t="s">
        <v>37</v>
      </c>
      <c r="G15" s="68" t="s">
        <v>28</v>
      </c>
      <c r="H15" s="38">
        <v>0</v>
      </c>
      <c r="I15" s="38">
        <v>2</v>
      </c>
      <c r="J15" s="38">
        <v>9</v>
      </c>
      <c r="K15" s="38">
        <v>0</v>
      </c>
      <c r="L15" s="39">
        <v>2</v>
      </c>
      <c r="M15" s="40" t="s">
        <v>27</v>
      </c>
      <c r="N15" s="40" t="s">
        <v>24</v>
      </c>
      <c r="O15" s="123"/>
      <c r="P15" s="93"/>
    </row>
    <row r="16" spans="1:16" s="57" customFormat="1">
      <c r="A16" s="122">
        <v>2</v>
      </c>
      <c r="B16" s="37" t="s">
        <v>168</v>
      </c>
      <c r="C16" s="37" t="s">
        <v>58</v>
      </c>
      <c r="D16" s="37" t="s">
        <v>59</v>
      </c>
      <c r="E16" s="37"/>
      <c r="F16" s="37" t="s">
        <v>32</v>
      </c>
      <c r="G16" s="68" t="s">
        <v>28</v>
      </c>
      <c r="H16" s="38">
        <v>1</v>
      </c>
      <c r="I16" s="38">
        <v>1</v>
      </c>
      <c r="J16" s="38">
        <v>5</v>
      </c>
      <c r="K16" s="38">
        <v>5</v>
      </c>
      <c r="L16" s="39">
        <v>3</v>
      </c>
      <c r="M16" s="40" t="s">
        <v>23</v>
      </c>
      <c r="N16" s="40" t="s">
        <v>24</v>
      </c>
      <c r="O16" s="123"/>
      <c r="P16" s="93"/>
    </row>
    <row r="17" spans="1:16" s="57" customFormat="1">
      <c r="A17" s="122">
        <v>2</v>
      </c>
      <c r="B17" s="37" t="s">
        <v>64</v>
      </c>
      <c r="C17" s="37" t="s">
        <v>60</v>
      </c>
      <c r="D17" s="37" t="s">
        <v>61</v>
      </c>
      <c r="E17" s="37"/>
      <c r="F17" s="37" t="s">
        <v>62</v>
      </c>
      <c r="G17" s="68" t="s">
        <v>93</v>
      </c>
      <c r="H17" s="38">
        <v>0</v>
      </c>
      <c r="I17" s="38">
        <v>3</v>
      </c>
      <c r="J17" s="38">
        <v>0</v>
      </c>
      <c r="K17" s="38">
        <v>14</v>
      </c>
      <c r="L17" s="39">
        <v>3</v>
      </c>
      <c r="M17" s="40" t="s">
        <v>27</v>
      </c>
      <c r="N17" s="40" t="s">
        <v>24</v>
      </c>
      <c r="O17" s="123"/>
      <c r="P17" s="93"/>
    </row>
    <row r="18" spans="1:16" s="57" customFormat="1">
      <c r="A18" s="120"/>
      <c r="B18" s="32"/>
      <c r="C18" s="32"/>
      <c r="D18" s="32"/>
      <c r="E18" s="32"/>
      <c r="F18" s="32"/>
      <c r="G18" s="66"/>
      <c r="H18" s="33">
        <f>SUM(H14:H17)</f>
        <v>3</v>
      </c>
      <c r="I18" s="33">
        <f>SUM(I14:I17)</f>
        <v>8</v>
      </c>
      <c r="J18" s="33">
        <f>SUM(J14:J17)</f>
        <v>23</v>
      </c>
      <c r="K18" s="33">
        <f>SUM(K14:K17)</f>
        <v>28</v>
      </c>
      <c r="L18" s="33">
        <f>SUM(L14:L17)</f>
        <v>12</v>
      </c>
      <c r="M18" s="35"/>
      <c r="N18" s="35"/>
      <c r="O18" s="121"/>
      <c r="P18" s="93"/>
    </row>
    <row r="19" spans="1:16" s="57" customFormat="1" ht="24">
      <c r="A19" s="120"/>
      <c r="B19" s="32"/>
      <c r="C19" s="32"/>
      <c r="D19" s="32"/>
      <c r="E19" s="32"/>
      <c r="F19" s="32"/>
      <c r="G19" s="67" t="s">
        <v>25</v>
      </c>
      <c r="H19" s="149">
        <f>SUM(H18:I18)*14</f>
        <v>154</v>
      </c>
      <c r="I19" s="150"/>
      <c r="J19" s="149">
        <f>SUM(J18:K18)</f>
        <v>51</v>
      </c>
      <c r="K19" s="150"/>
      <c r="L19" s="33"/>
      <c r="M19" s="35"/>
      <c r="N19" s="35"/>
      <c r="O19" s="121"/>
      <c r="P19" s="93"/>
    </row>
    <row r="20" spans="1:16" s="57" customFormat="1">
      <c r="A20" s="118">
        <v>3</v>
      </c>
      <c r="B20" s="26" t="s">
        <v>169</v>
      </c>
      <c r="C20" s="26" t="s">
        <v>63</v>
      </c>
      <c r="D20" s="58" t="s">
        <v>65</v>
      </c>
      <c r="E20" s="26"/>
      <c r="F20" s="26" t="s">
        <v>62</v>
      </c>
      <c r="G20" s="64" t="s">
        <v>93</v>
      </c>
      <c r="H20" s="29">
        <v>2</v>
      </c>
      <c r="I20" s="29">
        <v>0</v>
      </c>
      <c r="J20" s="29">
        <v>9</v>
      </c>
      <c r="K20" s="29">
        <v>0</v>
      </c>
      <c r="L20" s="30">
        <v>3</v>
      </c>
      <c r="M20" s="31" t="s">
        <v>23</v>
      </c>
      <c r="N20" s="31" t="s">
        <v>24</v>
      </c>
      <c r="O20" s="124"/>
      <c r="P20" s="93"/>
    </row>
    <row r="21" spans="1:16" s="57" customFormat="1">
      <c r="A21" s="118">
        <v>3</v>
      </c>
      <c r="B21" s="26" t="s">
        <v>67</v>
      </c>
      <c r="C21" s="26" t="s">
        <v>66</v>
      </c>
      <c r="D21" s="58" t="s">
        <v>68</v>
      </c>
      <c r="E21" s="26"/>
      <c r="F21" s="26" t="s">
        <v>62</v>
      </c>
      <c r="G21" s="64" t="s">
        <v>93</v>
      </c>
      <c r="H21" s="29">
        <v>0</v>
      </c>
      <c r="I21" s="29">
        <v>2</v>
      </c>
      <c r="J21" s="29">
        <v>0</v>
      </c>
      <c r="K21" s="29">
        <v>9</v>
      </c>
      <c r="L21" s="30">
        <v>2</v>
      </c>
      <c r="M21" s="31" t="s">
        <v>27</v>
      </c>
      <c r="N21" s="31" t="s">
        <v>24</v>
      </c>
      <c r="O21" s="124"/>
      <c r="P21" s="93"/>
    </row>
    <row r="22" spans="1:16" s="57" customFormat="1">
      <c r="A22" s="118">
        <v>3</v>
      </c>
      <c r="B22" s="26" t="s">
        <v>71</v>
      </c>
      <c r="C22" s="26" t="s">
        <v>70</v>
      </c>
      <c r="D22" s="58" t="s">
        <v>72</v>
      </c>
      <c r="E22" s="26"/>
      <c r="F22" s="26" t="s">
        <v>45</v>
      </c>
      <c r="G22" s="64" t="s">
        <v>28</v>
      </c>
      <c r="H22" s="29">
        <v>2</v>
      </c>
      <c r="I22" s="29">
        <v>0</v>
      </c>
      <c r="J22" s="29">
        <v>9</v>
      </c>
      <c r="K22" s="29">
        <v>0</v>
      </c>
      <c r="L22" s="30">
        <v>3</v>
      </c>
      <c r="M22" s="31" t="s">
        <v>23</v>
      </c>
      <c r="N22" s="31" t="s">
        <v>24</v>
      </c>
      <c r="O22" s="124"/>
      <c r="P22" s="93"/>
    </row>
    <row r="23" spans="1:16" s="57" customFormat="1">
      <c r="A23" s="118">
        <v>3</v>
      </c>
      <c r="B23" s="26" t="s">
        <v>98</v>
      </c>
      <c r="C23" s="26" t="s">
        <v>99</v>
      </c>
      <c r="D23" s="58" t="s">
        <v>171</v>
      </c>
      <c r="E23" s="26"/>
      <c r="F23" s="146" t="s">
        <v>38</v>
      </c>
      <c r="G23" s="64" t="s">
        <v>28</v>
      </c>
      <c r="H23" s="29">
        <v>1</v>
      </c>
      <c r="I23" s="29">
        <v>0</v>
      </c>
      <c r="J23" s="29">
        <v>5</v>
      </c>
      <c r="K23" s="29">
        <v>0</v>
      </c>
      <c r="L23" s="30">
        <v>2</v>
      </c>
      <c r="M23" s="31" t="s">
        <v>23</v>
      </c>
      <c r="N23" s="31" t="s">
        <v>24</v>
      </c>
      <c r="O23" s="124"/>
      <c r="P23" s="93"/>
    </row>
    <row r="24" spans="1:16" s="57" customFormat="1">
      <c r="A24" s="118">
        <v>3</v>
      </c>
      <c r="B24" s="26" t="s">
        <v>74</v>
      </c>
      <c r="C24" s="26" t="s">
        <v>73</v>
      </c>
      <c r="D24" s="26" t="s">
        <v>75</v>
      </c>
      <c r="E24" s="26"/>
      <c r="F24" s="26" t="s">
        <v>45</v>
      </c>
      <c r="G24" s="64" t="s">
        <v>28</v>
      </c>
      <c r="H24" s="29">
        <v>0</v>
      </c>
      <c r="I24" s="29">
        <v>3</v>
      </c>
      <c r="J24" s="29">
        <v>0</v>
      </c>
      <c r="K24" s="29">
        <v>14</v>
      </c>
      <c r="L24" s="30">
        <v>3</v>
      </c>
      <c r="M24" s="31" t="s">
        <v>27</v>
      </c>
      <c r="N24" s="31" t="s">
        <v>24</v>
      </c>
      <c r="O24" s="124"/>
      <c r="P24" s="93"/>
    </row>
    <row r="25" spans="1:16" s="57" customFormat="1">
      <c r="A25" s="118">
        <v>3</v>
      </c>
      <c r="B25" s="26" t="s">
        <v>39</v>
      </c>
      <c r="C25" s="26" t="s">
        <v>40</v>
      </c>
      <c r="D25" s="58" t="s">
        <v>50</v>
      </c>
      <c r="E25" s="26"/>
      <c r="F25" s="26" t="s">
        <v>41</v>
      </c>
      <c r="G25" s="64" t="s">
        <v>187</v>
      </c>
      <c r="H25" s="29">
        <v>0</v>
      </c>
      <c r="I25" s="29">
        <v>2</v>
      </c>
      <c r="J25" s="29">
        <v>0</v>
      </c>
      <c r="K25" s="29">
        <v>9</v>
      </c>
      <c r="L25" s="30">
        <v>2</v>
      </c>
      <c r="M25" s="31" t="s">
        <v>27</v>
      </c>
      <c r="N25" s="31" t="s">
        <v>24</v>
      </c>
      <c r="O25" s="124"/>
      <c r="P25" s="93"/>
    </row>
    <row r="26" spans="1:16" s="57" customFormat="1">
      <c r="A26" s="120"/>
      <c r="B26" s="32"/>
      <c r="C26" s="32"/>
      <c r="D26" s="32"/>
      <c r="E26" s="32"/>
      <c r="F26" s="32"/>
      <c r="G26" s="66"/>
      <c r="H26" s="33">
        <f>SUM(H20:H25)</f>
        <v>5</v>
      </c>
      <c r="I26" s="33">
        <f>SUM(I20:I25)</f>
        <v>7</v>
      </c>
      <c r="J26" s="33">
        <f>SUM(J20:J25)</f>
        <v>23</v>
      </c>
      <c r="K26" s="33">
        <f>SUM(K20:K25)</f>
        <v>32</v>
      </c>
      <c r="L26" s="33">
        <f>SUM(L20:L25)</f>
        <v>15</v>
      </c>
      <c r="M26" s="35"/>
      <c r="N26" s="35"/>
      <c r="O26" s="121"/>
      <c r="P26" s="93"/>
    </row>
    <row r="27" spans="1:16" s="57" customFormat="1" ht="24">
      <c r="A27" s="120"/>
      <c r="B27" s="32"/>
      <c r="C27" s="32"/>
      <c r="D27" s="32"/>
      <c r="E27" s="32"/>
      <c r="F27" s="32"/>
      <c r="G27" s="67" t="s">
        <v>25</v>
      </c>
      <c r="H27" s="149">
        <f>SUM(H26:I26)*14</f>
        <v>168</v>
      </c>
      <c r="I27" s="150"/>
      <c r="J27" s="149">
        <f>SUM(J26:K26)</f>
        <v>55</v>
      </c>
      <c r="K27" s="150"/>
      <c r="L27" s="33"/>
      <c r="M27" s="35"/>
      <c r="N27" s="35"/>
      <c r="O27" s="121"/>
      <c r="P27" s="93"/>
    </row>
    <row r="28" spans="1:16" s="57" customFormat="1">
      <c r="A28" s="122">
        <v>4</v>
      </c>
      <c r="B28" s="37" t="s">
        <v>96</v>
      </c>
      <c r="C28" s="37" t="s">
        <v>97</v>
      </c>
      <c r="D28" s="37" t="s">
        <v>100</v>
      </c>
      <c r="E28" s="37"/>
      <c r="F28" s="37" t="s">
        <v>38</v>
      </c>
      <c r="G28" s="68" t="s">
        <v>28</v>
      </c>
      <c r="H28" s="38">
        <v>2</v>
      </c>
      <c r="I28" s="38">
        <v>0</v>
      </c>
      <c r="J28" s="38">
        <v>9</v>
      </c>
      <c r="K28" s="38">
        <v>0</v>
      </c>
      <c r="L28" s="39">
        <v>2</v>
      </c>
      <c r="M28" s="40" t="s">
        <v>23</v>
      </c>
      <c r="N28" s="40" t="s">
        <v>24</v>
      </c>
      <c r="O28" s="123"/>
      <c r="P28" s="93"/>
    </row>
    <row r="29" spans="1:16" s="57" customFormat="1">
      <c r="A29" s="122">
        <v>4</v>
      </c>
      <c r="B29" s="37" t="s">
        <v>78</v>
      </c>
      <c r="C29" s="37" t="s">
        <v>76</v>
      </c>
      <c r="D29" s="37" t="s">
        <v>77</v>
      </c>
      <c r="E29" s="37"/>
      <c r="F29" s="37" t="s">
        <v>62</v>
      </c>
      <c r="G29" s="68" t="s">
        <v>93</v>
      </c>
      <c r="H29" s="38">
        <v>2</v>
      </c>
      <c r="I29" s="38">
        <v>0</v>
      </c>
      <c r="J29" s="38">
        <v>9</v>
      </c>
      <c r="K29" s="38">
        <v>0</v>
      </c>
      <c r="L29" s="39">
        <v>3</v>
      </c>
      <c r="M29" s="40" t="s">
        <v>23</v>
      </c>
      <c r="N29" s="40" t="s">
        <v>24</v>
      </c>
      <c r="O29" s="123"/>
      <c r="P29" s="93"/>
    </row>
    <row r="30" spans="1:16" s="57" customFormat="1">
      <c r="A30" s="122">
        <v>4</v>
      </c>
      <c r="B30" s="41" t="s">
        <v>80</v>
      </c>
      <c r="C30" s="37" t="s">
        <v>79</v>
      </c>
      <c r="D30" s="37" t="s">
        <v>81</v>
      </c>
      <c r="E30" s="37"/>
      <c r="F30" s="37" t="s">
        <v>62</v>
      </c>
      <c r="G30" s="68" t="s">
        <v>93</v>
      </c>
      <c r="H30" s="38">
        <v>0</v>
      </c>
      <c r="I30" s="38">
        <v>2</v>
      </c>
      <c r="J30" s="38">
        <v>0</v>
      </c>
      <c r="K30" s="38">
        <v>9</v>
      </c>
      <c r="L30" s="39">
        <v>2</v>
      </c>
      <c r="M30" s="40" t="s">
        <v>27</v>
      </c>
      <c r="N30" s="40" t="s">
        <v>24</v>
      </c>
      <c r="O30" s="123"/>
      <c r="P30" s="93"/>
    </row>
    <row r="31" spans="1:16" s="57" customFormat="1">
      <c r="A31" s="122">
        <v>4</v>
      </c>
      <c r="B31" s="37" t="s">
        <v>69</v>
      </c>
      <c r="C31" s="37" t="s">
        <v>101</v>
      </c>
      <c r="D31" s="37" t="s">
        <v>102</v>
      </c>
      <c r="E31" s="37"/>
      <c r="F31" s="37" t="s">
        <v>56</v>
      </c>
      <c r="G31" s="68" t="s">
        <v>28</v>
      </c>
      <c r="H31" s="38">
        <v>2</v>
      </c>
      <c r="I31" s="38">
        <v>1</v>
      </c>
      <c r="J31" s="38">
        <v>9</v>
      </c>
      <c r="K31" s="38">
        <v>5</v>
      </c>
      <c r="L31" s="39">
        <v>4</v>
      </c>
      <c r="M31" s="40" t="s">
        <v>23</v>
      </c>
      <c r="N31" s="40" t="s">
        <v>24</v>
      </c>
      <c r="O31" s="123"/>
      <c r="P31" s="93"/>
    </row>
    <row r="32" spans="1:16" s="57" customFormat="1">
      <c r="A32" s="122">
        <v>4</v>
      </c>
      <c r="B32" s="37" t="s">
        <v>85</v>
      </c>
      <c r="C32" s="37" t="s">
        <v>84</v>
      </c>
      <c r="D32" s="37" t="s">
        <v>86</v>
      </c>
      <c r="E32" s="37"/>
      <c r="F32" s="37" t="s">
        <v>45</v>
      </c>
      <c r="G32" s="68" t="s">
        <v>28</v>
      </c>
      <c r="H32" s="38">
        <v>1</v>
      </c>
      <c r="I32" s="38">
        <v>1</v>
      </c>
      <c r="J32" s="38">
        <v>5</v>
      </c>
      <c r="K32" s="38">
        <v>5</v>
      </c>
      <c r="L32" s="39">
        <v>3</v>
      </c>
      <c r="M32" s="40" t="s">
        <v>23</v>
      </c>
      <c r="N32" s="40" t="s">
        <v>24</v>
      </c>
      <c r="O32" s="123"/>
      <c r="P32" s="93"/>
    </row>
    <row r="33" spans="1:16" s="57" customFormat="1">
      <c r="A33" s="120"/>
      <c r="B33" s="32"/>
      <c r="C33" s="32"/>
      <c r="D33" s="32"/>
      <c r="E33" s="32"/>
      <c r="F33" s="32"/>
      <c r="G33" s="66"/>
      <c r="H33" s="33">
        <f>SUM(H28:H32)</f>
        <v>7</v>
      </c>
      <c r="I33" s="33">
        <f>SUM(I28:I32)</f>
        <v>4</v>
      </c>
      <c r="J33" s="33">
        <f>SUM(J28:J32)</f>
        <v>32</v>
      </c>
      <c r="K33" s="33">
        <f>SUM(K28:K32)</f>
        <v>19</v>
      </c>
      <c r="L33" s="33">
        <f>SUM(L28:L32)</f>
        <v>14</v>
      </c>
      <c r="M33" s="35"/>
      <c r="N33" s="35"/>
      <c r="O33" s="121"/>
      <c r="P33" s="93"/>
    </row>
    <row r="34" spans="1:16" s="57" customFormat="1" ht="24">
      <c r="A34" s="120"/>
      <c r="B34" s="32"/>
      <c r="C34" s="32"/>
      <c r="D34" s="32"/>
      <c r="E34" s="32"/>
      <c r="F34" s="32"/>
      <c r="G34" s="67" t="s">
        <v>25</v>
      </c>
      <c r="H34" s="149">
        <f>SUM(H33:I33)*14</f>
        <v>154</v>
      </c>
      <c r="I34" s="150"/>
      <c r="J34" s="149">
        <f>SUM(J33:K33)</f>
        <v>51</v>
      </c>
      <c r="K34" s="150"/>
      <c r="L34" s="33"/>
      <c r="M34" s="35"/>
      <c r="N34" s="35"/>
      <c r="O34" s="121"/>
      <c r="P34" s="93"/>
    </row>
    <row r="35" spans="1:16" s="57" customFormat="1">
      <c r="A35" s="118">
        <v>5</v>
      </c>
      <c r="B35" s="26" t="s">
        <v>92</v>
      </c>
      <c r="C35" s="26" t="s">
        <v>90</v>
      </c>
      <c r="D35" s="58" t="s">
        <v>91</v>
      </c>
      <c r="E35" s="26"/>
      <c r="F35" s="26" t="s">
        <v>45</v>
      </c>
      <c r="G35" s="64" t="s">
        <v>28</v>
      </c>
      <c r="H35" s="29">
        <v>1</v>
      </c>
      <c r="I35" s="29">
        <v>0</v>
      </c>
      <c r="J35" s="29">
        <v>5</v>
      </c>
      <c r="K35" s="29">
        <v>0</v>
      </c>
      <c r="L35" s="30">
        <v>2</v>
      </c>
      <c r="M35" s="31" t="s">
        <v>23</v>
      </c>
      <c r="N35" s="31" t="s">
        <v>24</v>
      </c>
      <c r="O35" s="124"/>
      <c r="P35" s="93"/>
    </row>
    <row r="36" spans="1:16" s="57" customFormat="1">
      <c r="A36" s="118">
        <v>5</v>
      </c>
      <c r="B36" s="26" t="s">
        <v>83</v>
      </c>
      <c r="C36" s="26" t="s">
        <v>105</v>
      </c>
      <c r="D36" s="58" t="s">
        <v>82</v>
      </c>
      <c r="E36" s="26"/>
      <c r="F36" s="26" t="s">
        <v>56</v>
      </c>
      <c r="G36" s="64" t="s">
        <v>28</v>
      </c>
      <c r="H36" s="29">
        <v>1</v>
      </c>
      <c r="I36" s="29">
        <v>3</v>
      </c>
      <c r="J36" s="29">
        <v>5</v>
      </c>
      <c r="K36" s="29">
        <v>14</v>
      </c>
      <c r="L36" s="30">
        <v>5</v>
      </c>
      <c r="M36" s="31" t="s">
        <v>27</v>
      </c>
      <c r="N36" s="31" t="s">
        <v>24</v>
      </c>
      <c r="O36" s="124"/>
      <c r="P36" s="93"/>
    </row>
    <row r="37" spans="1:16" s="57" customFormat="1">
      <c r="A37" s="118">
        <v>5</v>
      </c>
      <c r="B37" s="26" t="s">
        <v>88</v>
      </c>
      <c r="C37" s="26" t="s">
        <v>87</v>
      </c>
      <c r="D37" s="58" t="s">
        <v>89</v>
      </c>
      <c r="E37" s="58"/>
      <c r="F37" s="26" t="s">
        <v>32</v>
      </c>
      <c r="G37" s="64" t="s">
        <v>28</v>
      </c>
      <c r="H37" s="29">
        <v>2</v>
      </c>
      <c r="I37" s="29">
        <v>0</v>
      </c>
      <c r="J37" s="29">
        <v>9</v>
      </c>
      <c r="K37" s="29">
        <v>0</v>
      </c>
      <c r="L37" s="30">
        <v>3</v>
      </c>
      <c r="M37" s="31" t="s">
        <v>23</v>
      </c>
      <c r="N37" s="31" t="s">
        <v>24</v>
      </c>
      <c r="O37" s="124"/>
      <c r="P37" s="93"/>
    </row>
    <row r="38" spans="1:16" s="57" customFormat="1">
      <c r="A38" s="118">
        <v>5</v>
      </c>
      <c r="B38" s="26" t="s">
        <v>107</v>
      </c>
      <c r="C38" s="26" t="s">
        <v>108</v>
      </c>
      <c r="D38" s="58" t="s">
        <v>109</v>
      </c>
      <c r="E38" s="26"/>
      <c r="F38" s="26" t="s">
        <v>32</v>
      </c>
      <c r="G38" s="64" t="s">
        <v>28</v>
      </c>
      <c r="H38" s="29">
        <v>0</v>
      </c>
      <c r="I38" s="29">
        <v>2</v>
      </c>
      <c r="J38" s="29">
        <v>0</v>
      </c>
      <c r="K38" s="29">
        <v>9</v>
      </c>
      <c r="L38" s="30">
        <v>2</v>
      </c>
      <c r="M38" s="31" t="s">
        <v>27</v>
      </c>
      <c r="N38" s="31" t="s">
        <v>24</v>
      </c>
      <c r="O38" s="124"/>
      <c r="P38" s="93"/>
    </row>
    <row r="39" spans="1:16" s="57" customFormat="1">
      <c r="A39" s="120"/>
      <c r="B39" s="32"/>
      <c r="C39" s="32"/>
      <c r="D39" s="32"/>
      <c r="E39" s="32"/>
      <c r="F39" s="32"/>
      <c r="G39" s="66"/>
      <c r="H39" s="33">
        <f>SUM(H35:H38)</f>
        <v>4</v>
      </c>
      <c r="I39" s="33">
        <f>SUM(I35:I38)</f>
        <v>5</v>
      </c>
      <c r="J39" s="33">
        <f>SUM(J35:J38)</f>
        <v>19</v>
      </c>
      <c r="K39" s="33">
        <f>SUM(K35:K38)</f>
        <v>23</v>
      </c>
      <c r="L39" s="33">
        <f>SUM(L35:L38)</f>
        <v>12</v>
      </c>
      <c r="M39" s="35"/>
      <c r="N39" s="35"/>
      <c r="O39" s="121"/>
      <c r="P39" s="93"/>
    </row>
    <row r="40" spans="1:16" s="57" customFormat="1" ht="24">
      <c r="A40" s="120"/>
      <c r="B40" s="32"/>
      <c r="C40" s="32"/>
      <c r="D40" s="32"/>
      <c r="E40" s="32"/>
      <c r="F40" s="32"/>
      <c r="G40" s="67" t="s">
        <v>25</v>
      </c>
      <c r="H40" s="149">
        <f>SUM(H39:I39)*14</f>
        <v>126</v>
      </c>
      <c r="I40" s="150"/>
      <c r="J40" s="149">
        <f>SUM(J39:K39)</f>
        <v>42</v>
      </c>
      <c r="K40" s="150"/>
      <c r="L40" s="33"/>
      <c r="M40" s="35"/>
      <c r="N40" s="35"/>
      <c r="O40" s="121"/>
      <c r="P40" s="93"/>
    </row>
    <row r="41" spans="1:16" s="57" customFormat="1">
      <c r="A41" s="122">
        <v>6</v>
      </c>
      <c r="B41" s="37" t="s">
        <v>110</v>
      </c>
      <c r="C41" s="37" t="s">
        <v>111</v>
      </c>
      <c r="D41" s="37" t="s">
        <v>112</v>
      </c>
      <c r="E41" s="37"/>
      <c r="F41" s="37" t="s">
        <v>37</v>
      </c>
      <c r="G41" s="68" t="s">
        <v>28</v>
      </c>
      <c r="H41" s="38">
        <v>1</v>
      </c>
      <c r="I41" s="38">
        <v>0</v>
      </c>
      <c r="J41" s="38">
        <v>5</v>
      </c>
      <c r="K41" s="38">
        <v>0</v>
      </c>
      <c r="L41" s="39">
        <v>2</v>
      </c>
      <c r="M41" s="40" t="s">
        <v>23</v>
      </c>
      <c r="N41" s="40" t="s">
        <v>24</v>
      </c>
      <c r="O41" s="123"/>
      <c r="P41" s="93"/>
    </row>
    <row r="42" spans="1:16" s="57" customFormat="1">
      <c r="A42" s="122">
        <v>6</v>
      </c>
      <c r="B42" s="37" t="s">
        <v>170</v>
      </c>
      <c r="C42" s="37" t="s">
        <v>113</v>
      </c>
      <c r="D42" s="37" t="s">
        <v>114</v>
      </c>
      <c r="E42" s="37"/>
      <c r="F42" s="37" t="s">
        <v>45</v>
      </c>
      <c r="G42" s="68" t="s">
        <v>28</v>
      </c>
      <c r="H42" s="38">
        <v>1</v>
      </c>
      <c r="I42" s="38">
        <v>1</v>
      </c>
      <c r="J42" s="38">
        <v>5</v>
      </c>
      <c r="K42" s="38">
        <v>5</v>
      </c>
      <c r="L42" s="39">
        <v>2</v>
      </c>
      <c r="M42" s="40" t="s">
        <v>23</v>
      </c>
      <c r="N42" s="40" t="s">
        <v>24</v>
      </c>
      <c r="O42" s="123"/>
      <c r="P42" s="93"/>
    </row>
    <row r="43" spans="1:16" s="57" customFormat="1">
      <c r="A43" s="122">
        <v>6</v>
      </c>
      <c r="B43" s="37" t="s">
        <v>115</v>
      </c>
      <c r="C43" s="37" t="s">
        <v>116</v>
      </c>
      <c r="D43" s="37" t="s">
        <v>117</v>
      </c>
      <c r="E43" s="37"/>
      <c r="F43" s="37" t="s">
        <v>32</v>
      </c>
      <c r="G43" s="68" t="s">
        <v>28</v>
      </c>
      <c r="H43" s="38">
        <v>1</v>
      </c>
      <c r="I43" s="38">
        <v>1</v>
      </c>
      <c r="J43" s="38">
        <v>5</v>
      </c>
      <c r="K43" s="38">
        <v>5</v>
      </c>
      <c r="L43" s="39">
        <v>3</v>
      </c>
      <c r="M43" s="40" t="s">
        <v>23</v>
      </c>
      <c r="N43" s="40" t="s">
        <v>24</v>
      </c>
      <c r="O43" s="123"/>
      <c r="P43" s="93"/>
    </row>
    <row r="44" spans="1:16" s="57" customFormat="1">
      <c r="A44" s="122">
        <v>6</v>
      </c>
      <c r="B44" s="37" t="s">
        <v>118</v>
      </c>
      <c r="C44" s="37" t="s">
        <v>119</v>
      </c>
      <c r="D44" s="37" t="s">
        <v>120</v>
      </c>
      <c r="E44" s="37"/>
      <c r="F44" s="37" t="s">
        <v>32</v>
      </c>
      <c r="G44" s="68" t="s">
        <v>28</v>
      </c>
      <c r="H44" s="38">
        <v>0</v>
      </c>
      <c r="I44" s="38">
        <v>2</v>
      </c>
      <c r="J44" s="38">
        <v>0</v>
      </c>
      <c r="K44" s="38">
        <v>9</v>
      </c>
      <c r="L44" s="39">
        <v>2</v>
      </c>
      <c r="M44" s="40" t="s">
        <v>27</v>
      </c>
      <c r="N44" s="40" t="s">
        <v>24</v>
      </c>
      <c r="O44" s="123"/>
      <c r="P44" s="93"/>
    </row>
    <row r="45" spans="1:16" s="57" customFormat="1">
      <c r="A45" s="125">
        <v>6</v>
      </c>
      <c r="B45" s="37" t="s">
        <v>121</v>
      </c>
      <c r="C45" s="37" t="s">
        <v>122</v>
      </c>
      <c r="D45" s="37" t="s">
        <v>123</v>
      </c>
      <c r="E45" s="37"/>
      <c r="F45" s="37" t="s">
        <v>139</v>
      </c>
      <c r="G45" s="68" t="s">
        <v>28</v>
      </c>
      <c r="H45" s="38">
        <v>0</v>
      </c>
      <c r="I45" s="38">
        <v>2</v>
      </c>
      <c r="J45" s="38">
        <v>0</v>
      </c>
      <c r="K45" s="38">
        <v>9</v>
      </c>
      <c r="L45" s="39">
        <v>1</v>
      </c>
      <c r="M45" s="40" t="s">
        <v>27</v>
      </c>
      <c r="N45" s="40" t="s">
        <v>24</v>
      </c>
      <c r="O45" s="123"/>
      <c r="P45" s="93"/>
    </row>
    <row r="46" spans="1:16" s="57" customFormat="1">
      <c r="A46" s="122">
        <v>6</v>
      </c>
      <c r="B46" s="37" t="s">
        <v>124</v>
      </c>
      <c r="C46" s="37" t="s">
        <v>174</v>
      </c>
      <c r="D46" s="37" t="s">
        <v>125</v>
      </c>
      <c r="E46" s="37"/>
      <c r="F46" s="37" t="s">
        <v>32</v>
      </c>
      <c r="G46" s="68" t="s">
        <v>28</v>
      </c>
      <c r="H46" s="38">
        <v>0</v>
      </c>
      <c r="I46" s="38">
        <v>2</v>
      </c>
      <c r="J46" s="38">
        <v>0</v>
      </c>
      <c r="K46" s="38">
        <v>9</v>
      </c>
      <c r="L46" s="39">
        <v>2</v>
      </c>
      <c r="M46" s="40" t="s">
        <v>27</v>
      </c>
      <c r="N46" s="40" t="s">
        <v>24</v>
      </c>
      <c r="O46" s="123"/>
      <c r="P46" s="93"/>
    </row>
    <row r="47" spans="1:16" s="57" customFormat="1">
      <c r="A47" s="120"/>
      <c r="B47" s="32"/>
      <c r="C47" s="32"/>
      <c r="D47" s="32"/>
      <c r="E47" s="32"/>
      <c r="F47" s="32"/>
      <c r="G47" s="66"/>
      <c r="H47" s="33">
        <f>SUM(H41:H46)</f>
        <v>3</v>
      </c>
      <c r="I47" s="33">
        <f>SUM(I41:I46)</f>
        <v>8</v>
      </c>
      <c r="J47" s="33">
        <f>SUM(J41:J46)</f>
        <v>15</v>
      </c>
      <c r="K47" s="33">
        <f>SUM(K41:K46)</f>
        <v>37</v>
      </c>
      <c r="L47" s="33">
        <f>SUM(L41:L46)</f>
        <v>12</v>
      </c>
      <c r="M47" s="35"/>
      <c r="N47" s="35"/>
      <c r="O47" s="121"/>
      <c r="P47" s="93"/>
    </row>
    <row r="48" spans="1:16" s="57" customFormat="1" ht="24">
      <c r="A48" s="120"/>
      <c r="B48" s="32"/>
      <c r="C48" s="32"/>
      <c r="D48" s="32"/>
      <c r="E48" s="32"/>
      <c r="F48" s="32"/>
      <c r="G48" s="67" t="s">
        <v>25</v>
      </c>
      <c r="H48" s="149">
        <f>SUM(H47:I47)*14</f>
        <v>154</v>
      </c>
      <c r="I48" s="150"/>
      <c r="J48" s="149">
        <f>SUM(J47:K47)</f>
        <v>52</v>
      </c>
      <c r="K48" s="150"/>
      <c r="L48" s="33"/>
      <c r="M48" s="35"/>
      <c r="N48" s="35"/>
      <c r="O48" s="121"/>
      <c r="P48" s="93"/>
    </row>
    <row r="49" spans="1:16" s="57" customFormat="1">
      <c r="A49" s="118">
        <v>7</v>
      </c>
      <c r="B49" s="26" t="s">
        <v>126</v>
      </c>
      <c r="C49" s="26" t="s">
        <v>127</v>
      </c>
      <c r="D49" s="58" t="s">
        <v>128</v>
      </c>
      <c r="E49" s="58"/>
      <c r="F49" s="26" t="s">
        <v>129</v>
      </c>
      <c r="G49" s="64" t="s">
        <v>93</v>
      </c>
      <c r="H49" s="29">
        <v>3</v>
      </c>
      <c r="I49" s="29">
        <v>0</v>
      </c>
      <c r="J49" s="29">
        <v>14</v>
      </c>
      <c r="K49" s="29">
        <v>0</v>
      </c>
      <c r="L49" s="30">
        <v>3</v>
      </c>
      <c r="M49" s="31" t="s">
        <v>23</v>
      </c>
      <c r="N49" s="31" t="s">
        <v>24</v>
      </c>
      <c r="O49" s="124"/>
      <c r="P49" s="93"/>
    </row>
    <row r="50" spans="1:16" s="57" customFormat="1">
      <c r="A50" s="118">
        <v>7</v>
      </c>
      <c r="B50" s="26" t="s">
        <v>130</v>
      </c>
      <c r="C50" s="26" t="s">
        <v>131</v>
      </c>
      <c r="D50" s="58" t="s">
        <v>132</v>
      </c>
      <c r="E50" s="58"/>
      <c r="F50" s="26" t="s">
        <v>34</v>
      </c>
      <c r="G50" s="64" t="s">
        <v>28</v>
      </c>
      <c r="H50" s="29">
        <v>2</v>
      </c>
      <c r="I50" s="29">
        <v>0</v>
      </c>
      <c r="J50" s="29">
        <v>9</v>
      </c>
      <c r="K50" s="29">
        <v>0</v>
      </c>
      <c r="L50" s="30">
        <v>3</v>
      </c>
      <c r="M50" s="31" t="s">
        <v>23</v>
      </c>
      <c r="N50" s="31" t="s">
        <v>24</v>
      </c>
      <c r="O50" s="124"/>
      <c r="P50" s="93"/>
    </row>
    <row r="51" spans="1:16" s="57" customFormat="1">
      <c r="A51" s="118">
        <v>7</v>
      </c>
      <c r="B51" s="26" t="s">
        <v>133</v>
      </c>
      <c r="C51" s="26" t="s">
        <v>134</v>
      </c>
      <c r="D51" s="58" t="s">
        <v>135</v>
      </c>
      <c r="E51" s="26"/>
      <c r="F51" s="26" t="s">
        <v>32</v>
      </c>
      <c r="G51" s="64" t="s">
        <v>28</v>
      </c>
      <c r="H51" s="29">
        <v>0</v>
      </c>
      <c r="I51" s="29">
        <v>2</v>
      </c>
      <c r="J51" s="29">
        <v>0</v>
      </c>
      <c r="K51" s="29">
        <v>9</v>
      </c>
      <c r="L51" s="30">
        <v>3</v>
      </c>
      <c r="M51" s="31" t="s">
        <v>27</v>
      </c>
      <c r="N51" s="31" t="s">
        <v>24</v>
      </c>
      <c r="O51" s="124"/>
      <c r="P51" s="93"/>
    </row>
    <row r="52" spans="1:16" s="57" customFormat="1">
      <c r="A52" s="118">
        <v>7</v>
      </c>
      <c r="B52" s="26" t="s">
        <v>136</v>
      </c>
      <c r="C52" s="26" t="s">
        <v>137</v>
      </c>
      <c r="D52" s="58" t="s">
        <v>138</v>
      </c>
      <c r="E52" s="26"/>
      <c r="F52" s="26" t="s">
        <v>139</v>
      </c>
      <c r="G52" s="64" t="s">
        <v>28</v>
      </c>
      <c r="H52" s="29">
        <v>0</v>
      </c>
      <c r="I52" s="29">
        <v>2</v>
      </c>
      <c r="J52" s="29">
        <v>0</v>
      </c>
      <c r="K52" s="29">
        <v>9</v>
      </c>
      <c r="L52" s="30">
        <v>1</v>
      </c>
      <c r="M52" s="31" t="s">
        <v>27</v>
      </c>
      <c r="N52" s="31" t="s">
        <v>24</v>
      </c>
      <c r="O52" s="124"/>
      <c r="P52" s="93"/>
    </row>
    <row r="53" spans="1:16" s="57" customFormat="1">
      <c r="A53" s="118">
        <v>7</v>
      </c>
      <c r="B53" s="26" t="s">
        <v>141</v>
      </c>
      <c r="C53" s="26" t="s">
        <v>142</v>
      </c>
      <c r="D53" s="58" t="s">
        <v>143</v>
      </c>
      <c r="E53" s="26"/>
      <c r="F53" s="26" t="s">
        <v>32</v>
      </c>
      <c r="G53" s="64" t="s">
        <v>28</v>
      </c>
      <c r="H53" s="29">
        <v>0</v>
      </c>
      <c r="I53" s="29">
        <v>2</v>
      </c>
      <c r="J53" s="29">
        <v>0</v>
      </c>
      <c r="K53" s="29">
        <v>9</v>
      </c>
      <c r="L53" s="30">
        <v>2</v>
      </c>
      <c r="M53" s="31" t="s">
        <v>27</v>
      </c>
      <c r="N53" s="31" t="s">
        <v>24</v>
      </c>
      <c r="O53" s="124"/>
      <c r="P53" s="93"/>
    </row>
    <row r="54" spans="1:16" s="57" customFormat="1">
      <c r="A54" s="126"/>
      <c r="B54" s="42"/>
      <c r="C54" s="42"/>
      <c r="D54" s="42"/>
      <c r="E54" s="42"/>
      <c r="F54" s="42"/>
      <c r="G54" s="69"/>
      <c r="H54" s="43">
        <f>SUM(H49:H53)</f>
        <v>5</v>
      </c>
      <c r="I54" s="43">
        <f>SUM(I49:I53)</f>
        <v>6</v>
      </c>
      <c r="J54" s="33">
        <f>SUM(J49:J53)</f>
        <v>23</v>
      </c>
      <c r="K54" s="33">
        <f>SUM(K49:K53)</f>
        <v>27</v>
      </c>
      <c r="L54" s="43">
        <f>SUM(L49:L53)</f>
        <v>12</v>
      </c>
      <c r="M54" s="44"/>
      <c r="N54" s="44"/>
      <c r="O54" s="121"/>
      <c r="P54" s="93"/>
    </row>
    <row r="55" spans="1:16" s="57" customFormat="1" ht="24">
      <c r="A55" s="126"/>
      <c r="B55" s="42"/>
      <c r="C55" s="42"/>
      <c r="D55" s="42"/>
      <c r="E55" s="42"/>
      <c r="F55" s="42"/>
      <c r="G55" s="67" t="s">
        <v>25</v>
      </c>
      <c r="H55" s="163">
        <f>SUM(H54:I54)*14</f>
        <v>154</v>
      </c>
      <c r="I55" s="163"/>
      <c r="J55" s="149">
        <f>SUM(J54:K54)</f>
        <v>50</v>
      </c>
      <c r="K55" s="150"/>
      <c r="L55" s="43"/>
      <c r="M55" s="44"/>
      <c r="N55" s="44"/>
      <c r="O55" s="121"/>
      <c r="P55" s="93"/>
    </row>
    <row r="56" spans="1:16" s="57" customFormat="1">
      <c r="A56" s="122">
        <v>8</v>
      </c>
      <c r="B56" s="37" t="s">
        <v>144</v>
      </c>
      <c r="C56" s="37" t="s">
        <v>145</v>
      </c>
      <c r="D56" s="37" t="s">
        <v>146</v>
      </c>
      <c r="E56" s="37"/>
      <c r="F56" s="37" t="s">
        <v>37</v>
      </c>
      <c r="G56" s="68" t="s">
        <v>28</v>
      </c>
      <c r="H56" s="38">
        <v>0</v>
      </c>
      <c r="I56" s="38">
        <v>2</v>
      </c>
      <c r="J56" s="38">
        <v>0</v>
      </c>
      <c r="K56" s="38">
        <v>9</v>
      </c>
      <c r="L56" s="39">
        <v>2</v>
      </c>
      <c r="M56" s="40" t="s">
        <v>27</v>
      </c>
      <c r="N56" s="40" t="s">
        <v>24</v>
      </c>
      <c r="O56" s="123"/>
      <c r="P56" s="93"/>
    </row>
    <row r="57" spans="1:16" s="57" customFormat="1">
      <c r="A57" s="122">
        <v>8</v>
      </c>
      <c r="B57" s="37" t="s">
        <v>147</v>
      </c>
      <c r="C57" s="37" t="s">
        <v>148</v>
      </c>
      <c r="D57" s="37" t="s">
        <v>149</v>
      </c>
      <c r="E57" s="37"/>
      <c r="F57" s="37" t="s">
        <v>45</v>
      </c>
      <c r="G57" s="68" t="s">
        <v>28</v>
      </c>
      <c r="H57" s="38">
        <v>2</v>
      </c>
      <c r="I57" s="38">
        <v>0</v>
      </c>
      <c r="J57" s="38">
        <v>9</v>
      </c>
      <c r="K57" s="38">
        <v>0</v>
      </c>
      <c r="L57" s="39">
        <v>3</v>
      </c>
      <c r="M57" s="40" t="s">
        <v>23</v>
      </c>
      <c r="N57" s="40" t="s">
        <v>24</v>
      </c>
      <c r="O57" s="123"/>
      <c r="P57" s="93"/>
    </row>
    <row r="58" spans="1:16" s="57" customFormat="1">
      <c r="A58" s="122">
        <v>8</v>
      </c>
      <c r="B58" s="37" t="s">
        <v>150</v>
      </c>
      <c r="C58" s="37" t="s">
        <v>151</v>
      </c>
      <c r="D58" s="37" t="s">
        <v>152</v>
      </c>
      <c r="E58" s="37"/>
      <c r="F58" s="37" t="s">
        <v>153</v>
      </c>
      <c r="G58" s="68" t="s">
        <v>28</v>
      </c>
      <c r="H58" s="38">
        <v>0</v>
      </c>
      <c r="I58" s="38">
        <v>2</v>
      </c>
      <c r="J58" s="38">
        <v>0</v>
      </c>
      <c r="K58" s="38">
        <v>9</v>
      </c>
      <c r="L58" s="39">
        <v>2</v>
      </c>
      <c r="M58" s="40" t="s">
        <v>27</v>
      </c>
      <c r="N58" s="40" t="s">
        <v>24</v>
      </c>
      <c r="O58" s="123"/>
      <c r="P58" s="93"/>
    </row>
    <row r="59" spans="1:16" s="57" customFormat="1" ht="24">
      <c r="A59" s="122">
        <v>8</v>
      </c>
      <c r="B59" s="37" t="s">
        <v>154</v>
      </c>
      <c r="C59" s="37" t="s">
        <v>155</v>
      </c>
      <c r="D59" s="37" t="s">
        <v>156</v>
      </c>
      <c r="E59" s="37"/>
      <c r="F59" s="37" t="s">
        <v>37</v>
      </c>
      <c r="G59" s="68" t="s">
        <v>28</v>
      </c>
      <c r="H59" s="38">
        <v>2</v>
      </c>
      <c r="I59" s="38">
        <v>0</v>
      </c>
      <c r="J59" s="38">
        <v>9</v>
      </c>
      <c r="K59" s="38">
        <v>0</v>
      </c>
      <c r="L59" s="39">
        <v>3</v>
      </c>
      <c r="M59" s="40" t="s">
        <v>23</v>
      </c>
      <c r="N59" s="40" t="s">
        <v>24</v>
      </c>
      <c r="O59" s="123"/>
      <c r="P59" s="93"/>
    </row>
    <row r="60" spans="1:16" s="57" customFormat="1" ht="24">
      <c r="A60" s="122">
        <v>8</v>
      </c>
      <c r="B60" s="37" t="s">
        <v>157</v>
      </c>
      <c r="C60" s="37" t="s">
        <v>158</v>
      </c>
      <c r="D60" s="37" t="s">
        <v>159</v>
      </c>
      <c r="E60" s="37"/>
      <c r="F60" s="37" t="s">
        <v>37</v>
      </c>
      <c r="G60" s="68" t="s">
        <v>28</v>
      </c>
      <c r="H60" s="38">
        <v>0</v>
      </c>
      <c r="I60" s="38">
        <v>2</v>
      </c>
      <c r="J60" s="38">
        <v>0</v>
      </c>
      <c r="K60" s="38">
        <v>9</v>
      </c>
      <c r="L60" s="39">
        <v>2</v>
      </c>
      <c r="M60" s="40" t="s">
        <v>27</v>
      </c>
      <c r="N60" s="40" t="s">
        <v>24</v>
      </c>
      <c r="O60" s="123"/>
      <c r="P60" s="93"/>
    </row>
    <row r="61" spans="1:16" s="57" customFormat="1">
      <c r="A61" s="122">
        <v>8</v>
      </c>
      <c r="B61" s="37" t="s">
        <v>160</v>
      </c>
      <c r="C61" s="37" t="s">
        <v>43</v>
      </c>
      <c r="D61" s="37"/>
      <c r="E61" s="37"/>
      <c r="F61" s="37"/>
      <c r="G61" s="68"/>
      <c r="H61" s="38"/>
      <c r="I61" s="38"/>
      <c r="J61" s="38"/>
      <c r="K61" s="38"/>
      <c r="L61" s="39">
        <v>0</v>
      </c>
      <c r="M61" s="40" t="s">
        <v>44</v>
      </c>
      <c r="N61" s="40" t="s">
        <v>24</v>
      </c>
      <c r="O61" s="123"/>
      <c r="P61" s="93"/>
    </row>
    <row r="62" spans="1:16" s="57" customFormat="1">
      <c r="A62" s="120"/>
      <c r="B62" s="32"/>
      <c r="C62" s="32"/>
      <c r="D62" s="32"/>
      <c r="E62" s="32"/>
      <c r="F62" s="32"/>
      <c r="G62" s="66"/>
      <c r="H62" s="33">
        <f>SUM(H56:H61)</f>
        <v>4</v>
      </c>
      <c r="I62" s="33">
        <f>SUM(I56:I61)</f>
        <v>6</v>
      </c>
      <c r="J62" s="33">
        <f>SUM(J56:J61)</f>
        <v>18</v>
      </c>
      <c r="K62" s="33">
        <f>SUM(K56:K61)</f>
        <v>27</v>
      </c>
      <c r="L62" s="33">
        <f>SUM(L56:L61)</f>
        <v>12</v>
      </c>
      <c r="M62" s="35"/>
      <c r="N62" s="35"/>
      <c r="O62" s="127"/>
      <c r="P62" s="93"/>
    </row>
    <row r="63" spans="1:16" s="57" customFormat="1" ht="24">
      <c r="A63" s="120"/>
      <c r="B63" s="32"/>
      <c r="C63" s="32"/>
      <c r="D63" s="32"/>
      <c r="E63" s="32"/>
      <c r="F63" s="32"/>
      <c r="G63" s="67" t="s">
        <v>25</v>
      </c>
      <c r="H63" s="149">
        <f>SUM(H62:I62)*14</f>
        <v>140</v>
      </c>
      <c r="I63" s="150"/>
      <c r="J63" s="149">
        <f>SUM(J62:K62)</f>
        <v>45</v>
      </c>
      <c r="K63" s="150"/>
      <c r="L63" s="33"/>
      <c r="M63" s="35"/>
      <c r="N63" s="35"/>
      <c r="O63" s="127"/>
      <c r="P63" s="93"/>
    </row>
    <row r="64" spans="1:16" s="57" customFormat="1">
      <c r="A64" s="118">
        <v>9</v>
      </c>
      <c r="B64" s="26" t="s">
        <v>161</v>
      </c>
      <c r="C64" s="26" t="s">
        <v>163</v>
      </c>
      <c r="D64" s="26" t="s">
        <v>165</v>
      </c>
      <c r="E64" s="26"/>
      <c r="F64" s="26" t="s">
        <v>45</v>
      </c>
      <c r="G64" s="64" t="s">
        <v>28</v>
      </c>
      <c r="H64" s="29"/>
      <c r="I64" s="29"/>
      <c r="J64" s="29"/>
      <c r="K64" s="29"/>
      <c r="L64" s="30">
        <v>4</v>
      </c>
      <c r="M64" s="31" t="s">
        <v>27</v>
      </c>
      <c r="N64" s="31" t="s">
        <v>24</v>
      </c>
      <c r="O64" s="124"/>
      <c r="P64" s="93"/>
    </row>
    <row r="65" spans="1:16" s="57" customFormat="1">
      <c r="A65" s="126"/>
      <c r="B65" s="42"/>
      <c r="C65" s="42"/>
      <c r="D65" s="42"/>
      <c r="E65" s="42"/>
      <c r="F65" s="42"/>
      <c r="G65" s="69"/>
      <c r="H65" s="43">
        <f>SUM(H64:H64)</f>
        <v>0</v>
      </c>
      <c r="I65" s="43">
        <f>SUM(I64:I64)</f>
        <v>0</v>
      </c>
      <c r="J65" s="33">
        <f>SUM(J64:J64)</f>
        <v>0</v>
      </c>
      <c r="K65" s="33">
        <f>SUM(K64:K64)</f>
        <v>0</v>
      </c>
      <c r="L65" s="43">
        <f>SUM(L64:L64)</f>
        <v>4</v>
      </c>
      <c r="M65" s="44"/>
      <c r="N65" s="44"/>
      <c r="O65" s="121"/>
      <c r="P65" s="93"/>
    </row>
    <row r="66" spans="1:16" s="57" customFormat="1" ht="24">
      <c r="A66" s="126"/>
      <c r="B66" s="42"/>
      <c r="C66" s="42"/>
      <c r="D66" s="42"/>
      <c r="E66" s="42"/>
      <c r="F66" s="42"/>
      <c r="G66" s="67" t="s">
        <v>25</v>
      </c>
      <c r="H66" s="163">
        <f>SUM(H65:I65)*14</f>
        <v>0</v>
      </c>
      <c r="I66" s="163"/>
      <c r="J66" s="149">
        <f>SUM(J65:K65)</f>
        <v>0</v>
      </c>
      <c r="K66" s="150"/>
      <c r="L66" s="43"/>
      <c r="M66" s="44"/>
      <c r="N66" s="44"/>
      <c r="O66" s="121"/>
      <c r="P66" s="93"/>
    </row>
    <row r="67" spans="1:16" s="57" customFormat="1">
      <c r="A67" s="122">
        <v>10</v>
      </c>
      <c r="B67" s="37" t="s">
        <v>162</v>
      </c>
      <c r="C67" s="37" t="s">
        <v>164</v>
      </c>
      <c r="D67" s="37" t="s">
        <v>166</v>
      </c>
      <c r="E67" s="37"/>
      <c r="F67" s="37" t="s">
        <v>45</v>
      </c>
      <c r="G67" s="68" t="s">
        <v>28</v>
      </c>
      <c r="H67" s="38"/>
      <c r="I67" s="38"/>
      <c r="J67" s="38"/>
      <c r="K67" s="38"/>
      <c r="L67" s="39">
        <v>4</v>
      </c>
      <c r="M67" s="40" t="s">
        <v>27</v>
      </c>
      <c r="N67" s="40" t="s">
        <v>24</v>
      </c>
      <c r="O67" s="123"/>
      <c r="P67" s="93"/>
    </row>
    <row r="68" spans="1:16" s="57" customFormat="1">
      <c r="A68" s="126"/>
      <c r="B68" s="42"/>
      <c r="C68" s="42"/>
      <c r="D68" s="42"/>
      <c r="E68" s="42"/>
      <c r="F68" s="42"/>
      <c r="G68" s="69"/>
      <c r="H68" s="45">
        <f>SUM(H67:H67)</f>
        <v>0</v>
      </c>
      <c r="I68" s="45">
        <f>SUM(I67:I67)</f>
        <v>0</v>
      </c>
      <c r="J68" s="33">
        <f>SUM(J67:J67)</f>
        <v>0</v>
      </c>
      <c r="K68" s="33">
        <f>SUM(K67:K67)</f>
        <v>0</v>
      </c>
      <c r="L68" s="45">
        <f>SUM(L67:L67)</f>
        <v>4</v>
      </c>
      <c r="M68" s="44"/>
      <c r="N68" s="44"/>
      <c r="O68" s="127"/>
      <c r="P68" s="93"/>
    </row>
    <row r="69" spans="1:16" s="57" customFormat="1" ht="24">
      <c r="A69" s="126"/>
      <c r="B69" s="42"/>
      <c r="C69" s="42"/>
      <c r="D69" s="42"/>
      <c r="E69" s="42"/>
      <c r="F69" s="42"/>
      <c r="G69" s="67" t="s">
        <v>25</v>
      </c>
      <c r="H69" s="164">
        <f>SUM(H68:I68)*14</f>
        <v>0</v>
      </c>
      <c r="I69" s="164"/>
      <c r="J69" s="149">
        <f>SUM(J68:K68)</f>
        <v>0</v>
      </c>
      <c r="K69" s="150"/>
      <c r="L69" s="45"/>
      <c r="M69" s="44"/>
      <c r="N69" s="44"/>
      <c r="O69" s="127"/>
      <c r="P69" s="93"/>
    </row>
    <row r="70" spans="1:16" s="57" customFormat="1">
      <c r="A70" s="128"/>
      <c r="B70" s="62" t="s">
        <v>185</v>
      </c>
      <c r="D70" s="27"/>
      <c r="E70" s="27"/>
      <c r="F70" s="46"/>
      <c r="G70" s="49"/>
      <c r="H70" s="47"/>
      <c r="I70" s="47"/>
      <c r="J70" s="47"/>
      <c r="K70" s="47"/>
      <c r="L70" s="48"/>
      <c r="M70" s="49"/>
      <c r="N70" s="49"/>
      <c r="O70" s="129"/>
      <c r="P70" s="93"/>
    </row>
    <row r="71" spans="1:16" s="59" customFormat="1">
      <c r="A71" s="130">
        <v>1</v>
      </c>
      <c r="B71" s="50" t="s">
        <v>175</v>
      </c>
      <c r="C71" s="50" t="s">
        <v>180</v>
      </c>
      <c r="D71" s="50" t="s">
        <v>95</v>
      </c>
      <c r="E71" s="50"/>
      <c r="F71" s="51" t="s">
        <v>45</v>
      </c>
      <c r="G71" s="70" t="s">
        <v>28</v>
      </c>
      <c r="H71" s="52">
        <v>1</v>
      </c>
      <c r="I71" s="52">
        <v>1</v>
      </c>
      <c r="J71" s="52">
        <v>5</v>
      </c>
      <c r="K71" s="52">
        <v>5</v>
      </c>
      <c r="L71" s="53">
        <v>3</v>
      </c>
      <c r="M71" s="54" t="s">
        <v>23</v>
      </c>
      <c r="N71" s="54" t="s">
        <v>24</v>
      </c>
      <c r="O71" s="131"/>
      <c r="P71" s="94"/>
    </row>
    <row r="72" spans="1:16" s="59" customFormat="1">
      <c r="A72" s="130">
        <v>7</v>
      </c>
      <c r="B72" s="50" t="s">
        <v>176</v>
      </c>
      <c r="C72" s="50" t="s">
        <v>184</v>
      </c>
      <c r="D72" s="60" t="s">
        <v>140</v>
      </c>
      <c r="E72" s="50"/>
      <c r="F72" s="147" t="s">
        <v>38</v>
      </c>
      <c r="G72" s="70" t="s">
        <v>28</v>
      </c>
      <c r="H72" s="52">
        <v>0</v>
      </c>
      <c r="I72" s="52">
        <v>2</v>
      </c>
      <c r="J72" s="52">
        <v>0</v>
      </c>
      <c r="K72" s="52">
        <v>9</v>
      </c>
      <c r="L72" s="53">
        <v>2</v>
      </c>
      <c r="M72" s="54" t="s">
        <v>27</v>
      </c>
      <c r="N72" s="54" t="s">
        <v>24</v>
      </c>
      <c r="O72" s="132"/>
      <c r="P72" s="94"/>
    </row>
    <row r="73" spans="1:16" s="59" customFormat="1">
      <c r="A73" s="133">
        <v>4</v>
      </c>
      <c r="B73" s="50" t="s">
        <v>177</v>
      </c>
      <c r="C73" s="50" t="s">
        <v>181</v>
      </c>
      <c r="D73" s="50" t="s">
        <v>103</v>
      </c>
      <c r="E73" s="50"/>
      <c r="F73" s="147" t="s">
        <v>186</v>
      </c>
      <c r="G73" s="148" t="s">
        <v>28</v>
      </c>
      <c r="H73" s="52">
        <v>2</v>
      </c>
      <c r="I73" s="52">
        <v>0</v>
      </c>
      <c r="J73" s="52">
        <v>9</v>
      </c>
      <c r="K73" s="52">
        <v>0</v>
      </c>
      <c r="L73" s="53">
        <v>2</v>
      </c>
      <c r="M73" s="54" t="s">
        <v>23</v>
      </c>
      <c r="N73" s="54" t="s">
        <v>24</v>
      </c>
      <c r="O73" s="132"/>
      <c r="P73" s="94"/>
    </row>
    <row r="74" spans="1:16" s="59" customFormat="1">
      <c r="A74" s="130">
        <v>4</v>
      </c>
      <c r="B74" s="50" t="s">
        <v>178</v>
      </c>
      <c r="C74" s="50" t="s">
        <v>182</v>
      </c>
      <c r="D74" s="50" t="s">
        <v>104</v>
      </c>
      <c r="E74" s="50"/>
      <c r="F74" s="50" t="s">
        <v>42</v>
      </c>
      <c r="G74" s="70" t="s">
        <v>28</v>
      </c>
      <c r="H74" s="52">
        <v>2</v>
      </c>
      <c r="I74" s="52">
        <v>0</v>
      </c>
      <c r="J74" s="52">
        <v>9</v>
      </c>
      <c r="K74" s="52">
        <v>0</v>
      </c>
      <c r="L74" s="53">
        <v>3</v>
      </c>
      <c r="M74" s="54" t="s">
        <v>23</v>
      </c>
      <c r="N74" s="54" t="s">
        <v>24</v>
      </c>
      <c r="O74" s="132"/>
      <c r="P74" s="94"/>
    </row>
    <row r="75" spans="1:16" s="61" customFormat="1">
      <c r="A75" s="134">
        <v>5</v>
      </c>
      <c r="B75" s="135" t="s">
        <v>179</v>
      </c>
      <c r="C75" s="135" t="s">
        <v>183</v>
      </c>
      <c r="D75" s="136" t="s">
        <v>106</v>
      </c>
      <c r="E75" s="135"/>
      <c r="F75" s="135" t="s">
        <v>31</v>
      </c>
      <c r="G75" s="137" t="s">
        <v>93</v>
      </c>
      <c r="H75" s="138">
        <v>0</v>
      </c>
      <c r="I75" s="138">
        <v>2</v>
      </c>
      <c r="J75" s="138">
        <v>0</v>
      </c>
      <c r="K75" s="138">
        <v>9</v>
      </c>
      <c r="L75" s="139">
        <v>2</v>
      </c>
      <c r="M75" s="140" t="s">
        <v>27</v>
      </c>
      <c r="N75" s="140" t="s">
        <v>24</v>
      </c>
      <c r="O75" s="141"/>
      <c r="P75" s="95"/>
    </row>
    <row r="76" spans="1:16">
      <c r="A76" s="20"/>
      <c r="B76" s="18"/>
      <c r="C76" s="17"/>
      <c r="D76" s="17"/>
      <c r="E76" s="17"/>
      <c r="F76" s="18"/>
      <c r="G76" s="21"/>
      <c r="H76" s="20"/>
      <c r="I76" s="20"/>
      <c r="J76" s="20"/>
      <c r="K76" s="20"/>
      <c r="L76" s="19"/>
      <c r="M76" s="21"/>
      <c r="N76" s="21"/>
      <c r="O76" s="18"/>
    </row>
    <row r="77" spans="1:16">
      <c r="A77" s="20"/>
      <c r="B77" s="18"/>
      <c r="C77" s="17"/>
      <c r="D77" s="17"/>
      <c r="E77" s="17"/>
      <c r="F77" s="18"/>
      <c r="G77" s="21"/>
      <c r="H77" s="20"/>
      <c r="I77" s="20"/>
      <c r="J77" s="20"/>
      <c r="K77" s="20"/>
      <c r="L77" s="19"/>
      <c r="M77" s="21"/>
      <c r="N77" s="21"/>
      <c r="O77" s="18"/>
    </row>
    <row r="78" spans="1:16">
      <c r="A78" s="20"/>
      <c r="B78" s="18"/>
      <c r="C78" s="17"/>
      <c r="D78" s="17"/>
      <c r="E78" s="17"/>
      <c r="F78" s="18"/>
      <c r="G78" s="21"/>
      <c r="H78" s="20"/>
      <c r="I78" s="20"/>
      <c r="J78" s="20"/>
      <c r="K78" s="20"/>
      <c r="L78" s="19"/>
      <c r="M78" s="21"/>
      <c r="N78" s="21"/>
      <c r="O78" s="18"/>
    </row>
    <row r="79" spans="1:16">
      <c r="A79" s="20"/>
      <c r="B79" s="18"/>
      <c r="C79" s="17"/>
      <c r="D79" s="17"/>
      <c r="E79" s="17"/>
      <c r="F79" s="18"/>
      <c r="G79" s="21"/>
      <c r="H79" s="20"/>
      <c r="I79" s="20"/>
      <c r="J79" s="20"/>
      <c r="K79" s="20"/>
      <c r="L79" s="19"/>
      <c r="M79" s="21"/>
      <c r="N79" s="21"/>
      <c r="O79" s="18"/>
    </row>
    <row r="80" spans="1:16">
      <c r="A80" s="20"/>
      <c r="B80" s="18"/>
      <c r="C80" s="17"/>
      <c r="D80" s="17"/>
      <c r="E80" s="17"/>
      <c r="F80" s="18"/>
      <c r="G80" s="21"/>
      <c r="H80" s="20"/>
      <c r="I80" s="20"/>
      <c r="J80" s="20"/>
      <c r="K80" s="20"/>
      <c r="L80" s="19"/>
      <c r="M80" s="21"/>
      <c r="N80" s="21"/>
      <c r="O80" s="18"/>
    </row>
    <row r="81" spans="1:15">
      <c r="A81" s="20"/>
      <c r="B81" s="18"/>
      <c r="C81" s="17"/>
      <c r="D81" s="17"/>
      <c r="E81" s="17"/>
      <c r="F81" s="18"/>
      <c r="G81" s="21"/>
      <c r="H81" s="20"/>
      <c r="I81" s="20"/>
      <c r="J81" s="20"/>
      <c r="K81" s="20"/>
      <c r="L81" s="19"/>
      <c r="M81" s="21"/>
      <c r="N81" s="21"/>
      <c r="O81" s="18"/>
    </row>
    <row r="82" spans="1:15">
      <c r="A82" s="20"/>
      <c r="B82" s="18"/>
      <c r="C82" s="17"/>
      <c r="D82" s="17"/>
      <c r="E82" s="17"/>
      <c r="F82" s="18"/>
      <c r="G82" s="21"/>
      <c r="H82" s="20"/>
      <c r="I82" s="20"/>
      <c r="J82" s="20"/>
      <c r="K82" s="20"/>
      <c r="L82" s="19"/>
      <c r="M82" s="21"/>
      <c r="N82" s="21"/>
      <c r="O82" s="18"/>
    </row>
    <row r="83" spans="1:15">
      <c r="A83" s="20"/>
      <c r="B83" s="18"/>
      <c r="C83" s="17"/>
      <c r="D83" s="17"/>
      <c r="E83" s="17"/>
      <c r="F83" s="18"/>
      <c r="G83" s="21"/>
      <c r="H83" s="20"/>
      <c r="I83" s="20"/>
      <c r="J83" s="20"/>
      <c r="K83" s="20"/>
      <c r="L83" s="19"/>
      <c r="M83" s="21"/>
      <c r="N83" s="21"/>
      <c r="O83" s="18"/>
    </row>
    <row r="84" spans="1:15">
      <c r="A84" s="20"/>
      <c r="B84" s="18"/>
      <c r="C84" s="17"/>
      <c r="D84" s="17"/>
      <c r="E84" s="17"/>
      <c r="F84" s="18"/>
      <c r="G84" s="21"/>
      <c r="H84" s="20"/>
      <c r="I84" s="20"/>
      <c r="J84" s="20"/>
      <c r="K84" s="20"/>
      <c r="L84" s="19"/>
      <c r="M84" s="21"/>
      <c r="N84" s="21"/>
      <c r="O84" s="18"/>
    </row>
    <row r="85" spans="1:15">
      <c r="A85" s="20"/>
      <c r="B85" s="18"/>
      <c r="C85" s="17"/>
      <c r="D85" s="17"/>
      <c r="E85" s="17"/>
      <c r="F85" s="18"/>
      <c r="G85" s="21"/>
      <c r="H85" s="20"/>
      <c r="I85" s="20"/>
      <c r="J85" s="20"/>
      <c r="K85" s="20"/>
      <c r="L85" s="19"/>
      <c r="M85" s="21"/>
      <c r="N85" s="21"/>
      <c r="O85" s="18"/>
    </row>
    <row r="86" spans="1:15">
      <c r="A86" s="20"/>
      <c r="B86" s="18"/>
      <c r="C86" s="17"/>
      <c r="D86" s="17"/>
      <c r="E86" s="17"/>
      <c r="F86" s="18"/>
      <c r="G86" s="21"/>
      <c r="H86" s="20"/>
      <c r="I86" s="20"/>
      <c r="J86" s="20"/>
      <c r="K86" s="20"/>
      <c r="L86" s="19"/>
      <c r="M86" s="21"/>
      <c r="N86" s="21"/>
      <c r="O86" s="18"/>
    </row>
    <row r="90" spans="1:15">
      <c r="A90" s="14"/>
      <c r="B90" s="12"/>
      <c r="C90" s="13"/>
      <c r="D90" s="13"/>
      <c r="E90" s="13"/>
      <c r="F90" s="12"/>
      <c r="G90" s="16"/>
      <c r="H90" s="14"/>
      <c r="I90" s="14"/>
      <c r="J90" s="14"/>
      <c r="K90" s="14"/>
      <c r="L90" s="15"/>
      <c r="M90" s="16"/>
      <c r="N90" s="16"/>
      <c r="O90" s="12"/>
    </row>
  </sheetData>
  <mergeCells count="33">
    <mergeCell ref="J63:K63"/>
    <mergeCell ref="J66:K66"/>
    <mergeCell ref="J69:K69"/>
    <mergeCell ref="J27:K27"/>
    <mergeCell ref="J34:K34"/>
    <mergeCell ref="J40:K40"/>
    <mergeCell ref="J48:K48"/>
    <mergeCell ref="J55:K55"/>
    <mergeCell ref="H66:I66"/>
    <mergeCell ref="H69:I69"/>
    <mergeCell ref="H27:I27"/>
    <mergeCell ref="H34:I34"/>
    <mergeCell ref="H40:I40"/>
    <mergeCell ref="H48:I48"/>
    <mergeCell ref="H63:I63"/>
    <mergeCell ref="H55:I55"/>
    <mergeCell ref="O7:O8"/>
    <mergeCell ref="D7:D8"/>
    <mergeCell ref="A7:A8"/>
    <mergeCell ref="N7:N8"/>
    <mergeCell ref="F7:F8"/>
    <mergeCell ref="E7:E8"/>
    <mergeCell ref="G7:G8"/>
    <mergeCell ref="H7:I7"/>
    <mergeCell ref="L7:L8"/>
    <mergeCell ref="M7:M8"/>
    <mergeCell ref="C7:C8"/>
    <mergeCell ref="J7:K7"/>
    <mergeCell ref="J13:K13"/>
    <mergeCell ref="J19:K19"/>
    <mergeCell ref="B7:B8"/>
    <mergeCell ref="H13:I13"/>
    <mergeCell ref="H19:I19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2019-07-04T08:50:04Z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