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firstSheet="1" activeTab="1"/>
  </bookViews>
  <sheets>
    <sheet name="BA+minor után" sheetId="6" r:id="rId1"/>
    <sheet name="Diszcipl.MA-MSc után" sheetId="8" r:id="rId2"/>
  </sheets>
  <definedNames>
    <definedName name="_xlnm.Print_Area" localSheetId="0">'BA+minor után'!$A$1:$O$42</definedName>
    <definedName name="_xlnm.Print_Area" localSheetId="1">'Diszcipl.MA-MSc után'!$A$1:$M$12</definedName>
  </definedNames>
  <calcPr calcId="125725"/>
</workbook>
</file>

<file path=xl/calcChain.xml><?xml version="1.0" encoding="utf-8"?>
<calcChain xmlns="http://schemas.openxmlformats.org/spreadsheetml/2006/main">
  <c r="L35" i="6"/>
  <c r="K35"/>
  <c r="J35"/>
  <c r="J36" s="1"/>
  <c r="I35"/>
  <c r="H36" s="1"/>
  <c r="H35"/>
  <c r="L17"/>
  <c r="K17"/>
  <c r="J17"/>
  <c r="J18" s="1"/>
  <c r="I17"/>
  <c r="H17"/>
  <c r="L41"/>
  <c r="K41"/>
  <c r="J42" s="1"/>
  <c r="J41"/>
  <c r="K38"/>
  <c r="J38"/>
  <c r="J39" s="1"/>
  <c r="K25"/>
  <c r="J26" s="1"/>
  <c r="J25"/>
  <c r="J12" i="8"/>
  <c r="I12"/>
  <c r="H12"/>
  <c r="J10"/>
  <c r="I10"/>
  <c r="H10"/>
  <c r="I41" i="6"/>
  <c r="H41"/>
  <c r="L38"/>
  <c r="I38"/>
  <c r="H38"/>
  <c r="L25"/>
  <c r="I25"/>
  <c r="H25"/>
  <c r="H26" s="1"/>
  <c r="H42"/>
  <c r="H18"/>
  <c r="O5" l="1"/>
  <c r="H39"/>
  <c r="N5" s="1"/>
</calcChain>
</file>

<file path=xl/sharedStrings.xml><?xml version="1.0" encoding="utf-8"?>
<sst xmlns="http://schemas.openxmlformats.org/spreadsheetml/2006/main" count="258" uniqueCount="140">
  <si>
    <t xml:space="preserve">Osztatlan tanárképzési szak: Földrajztanár </t>
  </si>
  <si>
    <t>Szakfelelős: Dr. Kókai Sándor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</si>
  <si>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</si>
  <si>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</si>
  <si>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</si>
  <si>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</si>
  <si>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</si>
  <si>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</si>
  <si>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Általános iskolai tanár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</si>
  <si>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</si>
  <si>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</si>
  <si>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</si>
  <si>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</si>
  <si>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</si>
  <si>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</si>
  <si>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</si>
  <si>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</si>
  <si>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</si>
  <si>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</si>
  <si>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</si>
  <si>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</si>
  <si>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</si>
  <si>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</si>
  <si>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</si>
  <si>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</si>
  <si>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</si>
  <si>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FDO1101</t>
  </si>
  <si>
    <t>Általános földtani alapismeretek I.</t>
  </si>
  <si>
    <t>Basic of geology I.</t>
  </si>
  <si>
    <t>Dr. Vass Róbert</t>
  </si>
  <si>
    <t>FTI</t>
  </si>
  <si>
    <t>G</t>
  </si>
  <si>
    <t>A</t>
  </si>
  <si>
    <t>FDB1307</t>
  </si>
  <si>
    <t>K</t>
  </si>
  <si>
    <t>FDO1108</t>
  </si>
  <si>
    <t>Térkép- és vetülettan</t>
  </si>
  <si>
    <t>Cartography</t>
  </si>
  <si>
    <t>Bácskainé dr. Pristyák Erika</t>
  </si>
  <si>
    <t>FDB1304, FDB1303</t>
  </si>
  <si>
    <t>FDO1213</t>
  </si>
  <si>
    <t>Általános természeti földrajz I.</t>
  </si>
  <si>
    <t>Physical geography I.</t>
  </si>
  <si>
    <t>FDB1407</t>
  </si>
  <si>
    <t>FDO1107</t>
  </si>
  <si>
    <t>Geoinformatika</t>
  </si>
  <si>
    <t>Geoinformatics</t>
  </si>
  <si>
    <t>FDB1404</t>
  </si>
  <si>
    <t>Féléves óraszám:</t>
  </si>
  <si>
    <t>FDO1103</t>
  </si>
  <si>
    <t>Csillagászati földrajz</t>
  </si>
  <si>
    <t>Astronomical geography</t>
  </si>
  <si>
    <t>FDB1306, FDB1305</t>
  </si>
  <si>
    <t>FDO1104</t>
  </si>
  <si>
    <t>Éghajlattan I.</t>
  </si>
  <si>
    <t>Climatology I</t>
  </si>
  <si>
    <t>FDB1301</t>
  </si>
  <si>
    <t>FDO1211</t>
  </si>
  <si>
    <t>Általános társadalomföldrajz I.</t>
  </si>
  <si>
    <t>Social geography I.</t>
  </si>
  <si>
    <t>Dr. Tömöri Mihály</t>
  </si>
  <si>
    <t>FDB1501</t>
  </si>
  <si>
    <t>FDO1209</t>
  </si>
  <si>
    <t>Általános gazdaságföldrajz I.</t>
  </si>
  <si>
    <t>Economic Geography I.</t>
  </si>
  <si>
    <t>FDB1503</t>
  </si>
  <si>
    <t>FDO1227</t>
  </si>
  <si>
    <t>Magyarország és a Kárpát-medence természeti földrajza I.</t>
  </si>
  <si>
    <t>Physical geography of Hungary and Carpathian Basin I</t>
  </si>
  <si>
    <t>FDO1221</t>
  </si>
  <si>
    <t>Magyarország társadalomföldrajza I.</t>
  </si>
  <si>
    <t>Social geography of Hungary I.</t>
  </si>
  <si>
    <t>FDB1603</t>
  </si>
  <si>
    <t>FDO1228</t>
  </si>
  <si>
    <t>Magyarország és a Kárpát-medence természeti földrajza II.</t>
  </si>
  <si>
    <t>Physical geography of Hungary and Carpathian Basin II</t>
  </si>
  <si>
    <t>FDO1222</t>
  </si>
  <si>
    <t>Magyarország társadalomföldrajza II.</t>
  </si>
  <si>
    <t>Social geography of Hungary II.</t>
  </si>
  <si>
    <t>FDB1604</t>
  </si>
  <si>
    <t>FDO8001</t>
  </si>
  <si>
    <t>Földrajz szakmódszertan I.</t>
  </si>
  <si>
    <t>Geography teacher methodology I.</t>
  </si>
  <si>
    <t>Dr. Komáromi István</t>
  </si>
  <si>
    <t>FDM1808</t>
  </si>
  <si>
    <t>FDO1216</t>
  </si>
  <si>
    <t>Európa természeti- és társadalomföldrajz I.</t>
  </si>
  <si>
    <t>Physical and Social geography of Europe I.</t>
  </si>
  <si>
    <t>Dr. Kókai Sándor</t>
  </si>
  <si>
    <t>FDB1605</t>
  </si>
  <si>
    <t>FDO1217</t>
  </si>
  <si>
    <t>Európa természeti- és társadalomföldrajz II.</t>
  </si>
  <si>
    <t>Physical and Social geography of Europe II.</t>
  </si>
  <si>
    <t>FDB1606</t>
  </si>
  <si>
    <t>FDO8002</t>
  </si>
  <si>
    <t>Földrajz szakmódszertan II.</t>
  </si>
  <si>
    <t>Geography teacher methodology II.</t>
  </si>
  <si>
    <t>FDM1809</t>
  </si>
  <si>
    <t>FDO1332</t>
  </si>
  <si>
    <t>Kontinensek földrajza I.</t>
  </si>
  <si>
    <t>Geography of the Continents I.</t>
  </si>
  <si>
    <t>FDB1607</t>
  </si>
  <si>
    <t>FDO8003</t>
  </si>
  <si>
    <t>Földrajz szakmódszertan III.</t>
  </si>
  <si>
    <t>Geography teacher methodology III.</t>
  </si>
  <si>
    <t>FDO8004</t>
  </si>
  <si>
    <t>Földrajz szakmódszertan IV.</t>
  </si>
  <si>
    <t>Geography teacher methodology IV.</t>
  </si>
  <si>
    <t>FDO4000</t>
  </si>
  <si>
    <t>Szakmai zárószigorlat</t>
  </si>
  <si>
    <t>S</t>
  </si>
  <si>
    <t>FDO2001</t>
  </si>
  <si>
    <t>Szakdolgozat I.</t>
  </si>
  <si>
    <t>Thesis I.</t>
  </si>
  <si>
    <t>FDB1703, FDB1704</t>
  </si>
  <si>
    <t>FDO2002</t>
  </si>
  <si>
    <t>Szakdolgozat II.</t>
  </si>
  <si>
    <t>Thesis II.</t>
  </si>
  <si>
    <t>FDB1705</t>
  </si>
  <si>
    <t>FDO1444</t>
  </si>
  <si>
    <t>Region of the Carpathian Basin</t>
  </si>
  <si>
    <t>FDM1814</t>
  </si>
  <si>
    <t>Tanulmányi idő:</t>
  </si>
  <si>
    <t>Elismerés után teljesítendő kreditek:</t>
  </si>
  <si>
    <t>A Kárpát-medence régiói</t>
  </si>
  <si>
    <t>Alapfokozat és szakképzettség birtokában 2 szakos tanári szakképzettség megszerzése kreditbeszámítással (minorral)</t>
  </si>
  <si>
    <t>5 félév</t>
  </si>
  <si>
    <t xml:space="preserve">Tanárképzési szak: Földrajztanár </t>
  </si>
  <si>
    <t>Diszciplináris MA/MSc oklevél birtokában ugyanazon a szakterületen egyszakos tanári szakképzettség megszerzése</t>
  </si>
  <si>
    <t>2 félév</t>
  </si>
  <si>
    <t>60 kredit</t>
  </si>
  <si>
    <t>Középiskolai tanár</t>
  </si>
  <si>
    <t>MFD8001</t>
  </si>
  <si>
    <t>MFD8002</t>
  </si>
  <si>
    <t>A földrajz tanítása I.</t>
  </si>
  <si>
    <t>Teaching of geography I.</t>
  </si>
  <si>
    <t>Teaching of geography II.</t>
  </si>
  <si>
    <t>Kristóf Andrea</t>
  </si>
  <si>
    <t>Dr. Gál András</t>
  </si>
  <si>
    <t>A földrajz tanítása II.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</si>
</sst>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69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3" borderId="2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1" fontId="1" fillId="0" borderId="13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1" fontId="11" fillId="0" borderId="13" xfId="0" applyNumberFormat="1" applyFont="1" applyFill="1" applyBorder="1" applyAlignment="1">
      <alignment vertical="center"/>
    </xf>
    <xf numFmtId="1" fontId="11" fillId="0" borderId="13" xfId="0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horizontal="center" vertical="center" wrapText="1"/>
    </xf>
    <xf numFmtId="1" fontId="14" fillId="0" borderId="16" xfId="0" applyNumberFormat="1" applyFont="1" applyFill="1" applyBorder="1" applyAlignment="1">
      <alignment horizontal="center" vertical="center" wrapText="1"/>
    </xf>
    <xf numFmtId="1" fontId="16" fillId="0" borderId="16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vertical="center" wrapText="1"/>
    </xf>
    <xf numFmtId="0" fontId="19" fillId="5" borderId="13" xfId="0" applyFont="1" applyFill="1" applyBorder="1" applyAlignment="1">
      <alignment vertical="center" wrapText="1"/>
    </xf>
    <xf numFmtId="0" fontId="14" fillId="5" borderId="13" xfId="0" applyFont="1" applyFill="1" applyBorder="1" applyAlignment="1">
      <alignment horizontal="center" vertical="center" wrapText="1"/>
    </xf>
    <xf numFmtId="1" fontId="14" fillId="5" borderId="13" xfId="0" applyNumberFormat="1" applyFont="1" applyFill="1" applyBorder="1" applyAlignment="1">
      <alignment horizontal="center" vertical="center" wrapText="1"/>
    </xf>
    <xf numFmtId="1" fontId="16" fillId="5" borderId="13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vertical="center" wrapText="1"/>
    </xf>
    <xf numFmtId="1" fontId="2" fillId="0" borderId="18" xfId="0" applyNumberFormat="1" applyFont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12" fillId="6" borderId="21" xfId="0" applyFont="1" applyFill="1" applyBorder="1"/>
    <xf numFmtId="0" fontId="5" fillId="6" borderId="22" xfId="0" applyFont="1" applyFill="1" applyBorder="1" applyAlignment="1">
      <alignment vertical="center"/>
    </xf>
    <xf numFmtId="0" fontId="2" fillId="6" borderId="22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1" fontId="1" fillId="0" borderId="22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right" vertical="center"/>
    </xf>
    <xf numFmtId="1" fontId="2" fillId="0" borderId="24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right" vertical="center"/>
    </xf>
    <xf numFmtId="1" fontId="11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1" fontId="14" fillId="0" borderId="31" xfId="0" applyNumberFormat="1" applyFont="1" applyFill="1" applyBorder="1" applyAlignment="1">
      <alignment vertical="center" wrapText="1"/>
    </xf>
    <xf numFmtId="1" fontId="14" fillId="0" borderId="32" xfId="0" applyNumberFormat="1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center" wrapText="1"/>
    </xf>
    <xf numFmtId="1" fontId="14" fillId="5" borderId="32" xfId="0" applyNumberFormat="1" applyFont="1" applyFill="1" applyBorder="1" applyAlignment="1">
      <alignment vertical="center" wrapText="1"/>
    </xf>
    <xf numFmtId="0" fontId="19" fillId="5" borderId="25" xfId="0" applyFont="1" applyFill="1" applyBorder="1" applyAlignment="1">
      <alignment vertical="center" wrapText="1"/>
    </xf>
    <xf numFmtId="0" fontId="14" fillId="0" borderId="25" xfId="0" applyFont="1" applyFill="1" applyBorder="1" applyAlignment="1">
      <alignment vertical="center" wrapText="1"/>
    </xf>
    <xf numFmtId="0" fontId="14" fillId="5" borderId="2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1" fontId="1" fillId="4" borderId="13" xfId="0" applyNumberFormat="1" applyFont="1" applyFill="1" applyBorder="1" applyAlignment="1">
      <alignment horizontal="center" vertical="center"/>
    </xf>
    <xf numFmtId="1" fontId="5" fillId="4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vertical="center" wrapText="1"/>
    </xf>
    <xf numFmtId="1" fontId="16" fillId="2" borderId="13" xfId="0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1" fontId="14" fillId="2" borderId="13" xfId="0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" fillId="4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1" fontId="5" fillId="0" borderId="13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" fontId="7" fillId="0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vertical="center" wrapText="1"/>
    </xf>
    <xf numFmtId="0" fontId="7" fillId="4" borderId="17" xfId="0" applyFont="1" applyFill="1" applyBorder="1" applyAlignment="1">
      <alignment vertical="center"/>
    </xf>
    <xf numFmtId="0" fontId="13" fillId="0" borderId="12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top" wrapText="1"/>
    </xf>
    <xf numFmtId="0" fontId="15" fillId="0" borderId="11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4" fillId="8" borderId="13" xfId="0" applyFont="1" applyFill="1" applyBorder="1" applyAlignment="1">
      <alignment vertical="center" wrapText="1"/>
    </xf>
    <xf numFmtId="0" fontId="15" fillId="8" borderId="13" xfId="0" applyFont="1" applyFill="1" applyBorder="1" applyAlignment="1">
      <alignment vertical="center" wrapText="1"/>
    </xf>
    <xf numFmtId="0" fontId="14" fillId="8" borderId="13" xfId="0" applyFont="1" applyFill="1" applyBorder="1" applyAlignment="1">
      <alignment horizontal="center" vertical="center" wrapText="1"/>
    </xf>
    <xf numFmtId="1" fontId="14" fillId="8" borderId="13" xfId="0" applyNumberFormat="1" applyFont="1" applyFill="1" applyBorder="1" applyAlignment="1">
      <alignment horizontal="center" vertical="center" wrapText="1"/>
    </xf>
    <xf numFmtId="1" fontId="16" fillId="8" borderId="13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9" fillId="0" borderId="24" xfId="0" applyFont="1" applyFill="1" applyBorder="1" applyAlignment="1">
      <alignment horizontal="left" vertical="center"/>
    </xf>
    <xf numFmtId="0" fontId="19" fillId="0" borderId="16" xfId="0" applyFont="1" applyBorder="1" applyAlignment="1">
      <alignment vertical="center" wrapText="1"/>
    </xf>
    <xf numFmtId="0" fontId="19" fillId="0" borderId="38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1" fontId="14" fillId="2" borderId="32" xfId="0" applyNumberFormat="1" applyFont="1" applyFill="1" applyBorder="1" applyAlignment="1">
      <alignment vertical="center" wrapText="1"/>
    </xf>
    <xf numFmtId="0" fontId="14" fillId="2" borderId="25" xfId="0" applyFont="1" applyFill="1" applyBorder="1" applyAlignment="1">
      <alignment vertical="center" wrapText="1"/>
    </xf>
    <xf numFmtId="1" fontId="14" fillId="2" borderId="33" xfId="0" applyNumberFormat="1" applyFont="1" applyFill="1" applyBorder="1" applyAlignment="1">
      <alignment vertical="center" wrapText="1"/>
    </xf>
    <xf numFmtId="0" fontId="14" fillId="2" borderId="34" xfId="0" applyFont="1" applyFill="1" applyBorder="1" applyAlignment="1">
      <alignment vertical="center" wrapText="1"/>
    </xf>
    <xf numFmtId="0" fontId="17" fillId="2" borderId="34" xfId="0" applyFont="1" applyFill="1" applyBorder="1" applyAlignment="1">
      <alignment vertical="center" wrapText="1"/>
    </xf>
    <xf numFmtId="1" fontId="16" fillId="2" borderId="34" xfId="0" applyNumberFormat="1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14" fillId="0" borderId="38" xfId="0" applyFont="1" applyFill="1" applyBorder="1" applyAlignment="1">
      <alignment vertical="center" wrapText="1"/>
    </xf>
    <xf numFmtId="1" fontId="14" fillId="8" borderId="32" xfId="0" applyNumberFormat="1" applyFont="1" applyFill="1" applyBorder="1" applyAlignment="1">
      <alignment vertical="center" wrapText="1"/>
    </xf>
    <xf numFmtId="0" fontId="14" fillId="8" borderId="25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" fontId="6" fillId="3" borderId="27" xfId="0" applyNumberFormat="1" applyFont="1" applyFill="1" applyBorder="1" applyAlignment="1">
      <alignment horizontal="center" vertical="center"/>
    </xf>
    <xf numFmtId="1" fontId="6" fillId="3" borderId="29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" fontId="18" fillId="2" borderId="34" xfId="0" applyNumberFormat="1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1" fontId="18" fillId="2" borderId="13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1419784</xdr:colOff>
      <xdr:row>5</xdr:row>
      <xdr:rowOff>179294</xdr:rowOff>
    </xdr:to>
    <xdr:pic>
      <xdr:nvPicPr>
        <xdr:cNvPr id="4097" name="Kép 1">
          <a:extLst>
            <a:ext uri="{FF2B5EF4-FFF2-40B4-BE49-F238E27FC236}">
              <a16:creationId xmlns="" xmlns:a16="http://schemas.microsoft.com/office/drawing/2014/main" id="{51CA6C22-C378-4655-A3C7-072E10107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0372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4</xdr:row>
      <xdr:rowOff>123825</xdr:rowOff>
    </xdr:to>
    <xdr:pic>
      <xdr:nvPicPr>
        <xdr:cNvPr id="1025" name="Kép 1">
          <a:extLst>
            <a:ext uri="{FF2B5EF4-FFF2-40B4-BE49-F238E27FC236}">
              <a16:creationId xmlns="" xmlns:a16="http://schemas.microsoft.com/office/drawing/2014/main" id="{42DF2B2C-28F5-4361-A911-9FE3A211B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8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zoomScale="85" zoomScaleNormal="85" zoomScalePageLayoutView="85" workbookViewId="0">
      <selection activeCell="O37" sqref="O37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5.28515625" style="2" customWidth="1"/>
    <col min="5" max="5" width="9.28515625" style="2" customWidth="1"/>
    <col min="6" max="6" width="28.85546875" style="2" customWidth="1"/>
    <col min="7" max="7" width="10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28515625" style="2" customWidth="1"/>
  </cols>
  <sheetData>
    <row r="1" spans="1:15" ht="15.75">
      <c r="A1" s="61"/>
      <c r="B1" s="62"/>
      <c r="C1" s="63"/>
      <c r="D1" s="64" t="s">
        <v>0</v>
      </c>
      <c r="E1" s="65"/>
      <c r="F1" s="66"/>
      <c r="G1" s="67"/>
      <c r="H1" s="68"/>
      <c r="I1" s="68"/>
      <c r="J1" s="68"/>
      <c r="K1" s="68"/>
      <c r="L1" s="69"/>
      <c r="M1" s="70" t="s">
        <v>1</v>
      </c>
      <c r="N1" s="71"/>
      <c r="O1" s="72"/>
    </row>
    <row r="2" spans="1:15">
      <c r="A2" s="73"/>
      <c r="B2" s="74"/>
      <c r="C2" s="11"/>
      <c r="D2" s="89" t="s">
        <v>125</v>
      </c>
      <c r="E2" s="90"/>
      <c r="F2" s="90"/>
      <c r="G2" s="91"/>
      <c r="H2" s="92"/>
      <c r="I2" s="92"/>
      <c r="J2" s="92"/>
      <c r="K2" s="92"/>
      <c r="L2" s="93"/>
      <c r="M2" s="105"/>
      <c r="N2" s="32"/>
      <c r="O2" s="75"/>
    </row>
    <row r="3" spans="1:15">
      <c r="A3" s="73"/>
      <c r="B3" s="74"/>
      <c r="C3" s="13"/>
      <c r="D3" s="27" t="s">
        <v>2</v>
      </c>
      <c r="E3" s="106" t="s">
        <v>3</v>
      </c>
      <c r="F3" s="106"/>
      <c r="G3" s="29"/>
      <c r="H3" s="30"/>
      <c r="I3" s="30"/>
      <c r="J3" s="30"/>
      <c r="K3" s="30"/>
      <c r="L3" s="107"/>
      <c r="M3" s="32"/>
      <c r="N3" s="32"/>
      <c r="O3" s="75"/>
    </row>
    <row r="4" spans="1:15">
      <c r="A4" s="73"/>
      <c r="B4" s="74"/>
      <c r="C4" s="13"/>
      <c r="D4" s="33" t="s">
        <v>122</v>
      </c>
      <c r="E4" s="34" t="s">
        <v>126</v>
      </c>
      <c r="F4" s="28"/>
      <c r="G4" s="29"/>
      <c r="H4" s="30"/>
      <c r="I4" s="30"/>
      <c r="J4" s="30"/>
      <c r="K4" s="35"/>
      <c r="L4" s="31"/>
      <c r="M4" s="35"/>
      <c r="N4" s="36" t="s">
        <v>5</v>
      </c>
      <c r="O4" s="76" t="s">
        <v>6</v>
      </c>
    </row>
    <row r="5" spans="1:15">
      <c r="A5" s="73"/>
      <c r="B5" s="74"/>
      <c r="C5" s="11"/>
      <c r="D5" s="27" t="s">
        <v>123</v>
      </c>
      <c r="E5" s="34">
        <v>150</v>
      </c>
      <c r="F5" s="28"/>
      <c r="G5" s="29"/>
      <c r="H5" s="30"/>
      <c r="I5" s="30"/>
      <c r="J5" s="30"/>
      <c r="K5" s="35" t="s">
        <v>9</v>
      </c>
      <c r="L5" s="31"/>
      <c r="M5" s="35"/>
      <c r="N5" s="36">
        <f>SUM(H18,H26,H36,H39,H42)</f>
        <v>588</v>
      </c>
      <c r="O5" s="76">
        <f>SUM(J18,J26,J36,J39,J42)</f>
        <v>189</v>
      </c>
    </row>
    <row r="6" spans="1:15">
      <c r="A6" s="73"/>
      <c r="B6" s="74"/>
      <c r="C6" s="12"/>
      <c r="D6" s="95" t="s">
        <v>7</v>
      </c>
      <c r="E6" s="96" t="s">
        <v>8</v>
      </c>
      <c r="F6" s="96"/>
      <c r="G6" s="29"/>
      <c r="H6" s="30"/>
      <c r="I6" s="30"/>
      <c r="J6" s="30"/>
      <c r="K6" s="30"/>
      <c r="L6" s="38"/>
      <c r="M6" s="94"/>
      <c r="N6" s="38"/>
      <c r="O6" s="77"/>
    </row>
    <row r="7" spans="1:15" ht="15" customHeight="1">
      <c r="A7" s="134" t="s">
        <v>10</v>
      </c>
      <c r="B7" s="79"/>
      <c r="C7" s="80"/>
      <c r="D7" s="108"/>
      <c r="E7" s="109"/>
      <c r="F7" s="109"/>
      <c r="G7" s="42"/>
      <c r="H7" s="43"/>
      <c r="I7" s="43"/>
      <c r="J7" s="43"/>
      <c r="K7" s="44"/>
      <c r="L7" s="41"/>
      <c r="M7" s="42"/>
      <c r="N7" s="41"/>
      <c r="O7" s="81"/>
    </row>
    <row r="8" spans="1:15" ht="44.25" customHeight="1">
      <c r="A8" s="155" t="s">
        <v>11</v>
      </c>
      <c r="B8" s="157" t="s">
        <v>12</v>
      </c>
      <c r="C8" s="157" t="s">
        <v>13</v>
      </c>
      <c r="D8" s="153" t="s">
        <v>14</v>
      </c>
      <c r="E8" s="153" t="s">
        <v>15</v>
      </c>
      <c r="F8" s="153" t="s">
        <v>16</v>
      </c>
      <c r="G8" s="157" t="s">
        <v>17</v>
      </c>
      <c r="H8" s="161" t="s">
        <v>18</v>
      </c>
      <c r="I8" s="162"/>
      <c r="J8" s="161" t="s">
        <v>19</v>
      </c>
      <c r="K8" s="162"/>
      <c r="L8" s="163" t="s">
        <v>20</v>
      </c>
      <c r="M8" s="157" t="s">
        <v>21</v>
      </c>
      <c r="N8" s="157" t="s">
        <v>22</v>
      </c>
      <c r="O8" s="167" t="s">
        <v>23</v>
      </c>
    </row>
    <row r="9" spans="1:15" ht="26.25" customHeight="1">
      <c r="A9" s="156"/>
      <c r="B9" s="158"/>
      <c r="C9" s="158"/>
      <c r="D9" s="154"/>
      <c r="E9" s="154"/>
      <c r="F9" s="154"/>
      <c r="G9" s="158"/>
      <c r="H9" s="10" t="s">
        <v>24</v>
      </c>
      <c r="I9" s="9" t="s">
        <v>25</v>
      </c>
      <c r="J9" s="10" t="s">
        <v>24</v>
      </c>
      <c r="K9" s="9" t="s">
        <v>25</v>
      </c>
      <c r="L9" s="164"/>
      <c r="M9" s="158"/>
      <c r="N9" s="158"/>
      <c r="O9" s="168"/>
    </row>
    <row r="10" spans="1:15" s="110" customFormat="1" ht="12">
      <c r="A10" s="82">
        <v>1</v>
      </c>
      <c r="B10" s="46" t="s">
        <v>26</v>
      </c>
      <c r="C10" s="135" t="s">
        <v>27</v>
      </c>
      <c r="D10" s="135" t="s">
        <v>28</v>
      </c>
      <c r="E10" s="46"/>
      <c r="F10" s="135" t="s">
        <v>29</v>
      </c>
      <c r="G10" s="47" t="s">
        <v>30</v>
      </c>
      <c r="H10" s="48">
        <v>0</v>
      </c>
      <c r="I10" s="48">
        <v>2</v>
      </c>
      <c r="J10" s="48">
        <v>0</v>
      </c>
      <c r="K10" s="48">
        <v>9</v>
      </c>
      <c r="L10" s="49">
        <v>2</v>
      </c>
      <c r="M10" s="47" t="s">
        <v>31</v>
      </c>
      <c r="N10" s="47" t="s">
        <v>32</v>
      </c>
      <c r="O10" s="136" t="s">
        <v>33</v>
      </c>
    </row>
    <row r="11" spans="1:15" s="110" customFormat="1" ht="24">
      <c r="A11" s="83">
        <v>1</v>
      </c>
      <c r="B11" s="50" t="s">
        <v>35</v>
      </c>
      <c r="C11" s="137" t="s">
        <v>36</v>
      </c>
      <c r="D11" s="137" t="s">
        <v>37</v>
      </c>
      <c r="E11" s="50"/>
      <c r="F11" s="137" t="s">
        <v>38</v>
      </c>
      <c r="G11" s="52" t="s">
        <v>30</v>
      </c>
      <c r="H11" s="53">
        <v>0</v>
      </c>
      <c r="I11" s="53">
        <v>2</v>
      </c>
      <c r="J11" s="53">
        <v>0</v>
      </c>
      <c r="K11" s="53">
        <v>9</v>
      </c>
      <c r="L11" s="54">
        <v>2</v>
      </c>
      <c r="M11" s="52" t="s">
        <v>31</v>
      </c>
      <c r="N11" s="52" t="s">
        <v>32</v>
      </c>
      <c r="O11" s="138" t="s">
        <v>39</v>
      </c>
    </row>
    <row r="12" spans="1:15" s="110" customFormat="1" ht="12">
      <c r="A12" s="83">
        <v>1</v>
      </c>
      <c r="B12" s="50" t="s">
        <v>40</v>
      </c>
      <c r="C12" s="137" t="s">
        <v>41</v>
      </c>
      <c r="D12" s="137" t="s">
        <v>42</v>
      </c>
      <c r="E12" s="50"/>
      <c r="F12" s="137" t="s">
        <v>29</v>
      </c>
      <c r="G12" s="52" t="s">
        <v>30</v>
      </c>
      <c r="H12" s="53">
        <v>3</v>
      </c>
      <c r="I12" s="53">
        <v>0</v>
      </c>
      <c r="J12" s="53">
        <v>13</v>
      </c>
      <c r="K12" s="53">
        <v>0</v>
      </c>
      <c r="L12" s="54">
        <v>4</v>
      </c>
      <c r="M12" s="52" t="s">
        <v>34</v>
      </c>
      <c r="N12" s="52" t="s">
        <v>32</v>
      </c>
      <c r="O12" s="138" t="s">
        <v>43</v>
      </c>
    </row>
    <row r="13" spans="1:15" s="45" customFormat="1" ht="12">
      <c r="A13" s="83">
        <v>1</v>
      </c>
      <c r="B13" s="50" t="s">
        <v>44</v>
      </c>
      <c r="C13" s="51" t="s">
        <v>45</v>
      </c>
      <c r="D13" s="51" t="s">
        <v>46</v>
      </c>
      <c r="E13" s="51"/>
      <c r="F13" s="51" t="s">
        <v>29</v>
      </c>
      <c r="G13" s="52" t="s">
        <v>30</v>
      </c>
      <c r="H13" s="53">
        <v>0</v>
      </c>
      <c r="I13" s="53">
        <v>2</v>
      </c>
      <c r="J13" s="53">
        <v>0</v>
      </c>
      <c r="K13" s="53">
        <v>9</v>
      </c>
      <c r="L13" s="54">
        <v>2</v>
      </c>
      <c r="M13" s="52" t="s">
        <v>31</v>
      </c>
      <c r="N13" s="52" t="s">
        <v>32</v>
      </c>
      <c r="O13" s="84" t="s">
        <v>47</v>
      </c>
    </row>
    <row r="14" spans="1:15" s="110" customFormat="1" ht="12">
      <c r="A14" s="83">
        <v>1</v>
      </c>
      <c r="B14" s="50" t="s">
        <v>57</v>
      </c>
      <c r="C14" s="137" t="s">
        <v>58</v>
      </c>
      <c r="D14" s="137" t="s">
        <v>59</v>
      </c>
      <c r="E14" s="50"/>
      <c r="F14" s="137" t="s">
        <v>60</v>
      </c>
      <c r="G14" s="52" t="s">
        <v>30</v>
      </c>
      <c r="H14" s="53">
        <v>2</v>
      </c>
      <c r="I14" s="53">
        <v>0</v>
      </c>
      <c r="J14" s="53">
        <v>9</v>
      </c>
      <c r="K14" s="53">
        <v>0</v>
      </c>
      <c r="L14" s="54">
        <v>2</v>
      </c>
      <c r="M14" s="52" t="s">
        <v>34</v>
      </c>
      <c r="N14" s="52" t="s">
        <v>32</v>
      </c>
      <c r="O14" s="138" t="s">
        <v>61</v>
      </c>
    </row>
    <row r="15" spans="1:15" s="110" customFormat="1" ht="12">
      <c r="A15" s="83">
        <v>1</v>
      </c>
      <c r="B15" s="50" t="s">
        <v>80</v>
      </c>
      <c r="C15" s="51" t="s">
        <v>81</v>
      </c>
      <c r="D15" s="51" t="s">
        <v>82</v>
      </c>
      <c r="E15" s="51"/>
      <c r="F15" s="51" t="s">
        <v>83</v>
      </c>
      <c r="G15" s="52" t="s">
        <v>30</v>
      </c>
      <c r="H15" s="53">
        <v>0</v>
      </c>
      <c r="I15" s="53">
        <v>2</v>
      </c>
      <c r="J15" s="53">
        <v>0</v>
      </c>
      <c r="K15" s="53">
        <v>9</v>
      </c>
      <c r="L15" s="54">
        <v>2</v>
      </c>
      <c r="M15" s="52" t="s">
        <v>31</v>
      </c>
      <c r="N15" s="52" t="s">
        <v>32</v>
      </c>
      <c r="O15" s="84" t="s">
        <v>84</v>
      </c>
    </row>
    <row r="16" spans="1:15" s="110" customFormat="1" ht="12">
      <c r="A16" s="83">
        <v>1</v>
      </c>
      <c r="B16" s="50" t="s">
        <v>94</v>
      </c>
      <c r="C16" s="51" t="s">
        <v>95</v>
      </c>
      <c r="D16" s="51" t="s">
        <v>96</v>
      </c>
      <c r="E16" s="51"/>
      <c r="F16" s="51" t="s">
        <v>83</v>
      </c>
      <c r="G16" s="52" t="s">
        <v>30</v>
      </c>
      <c r="H16" s="53">
        <v>0</v>
      </c>
      <c r="I16" s="53">
        <v>2</v>
      </c>
      <c r="J16" s="53">
        <v>0</v>
      </c>
      <c r="K16" s="53">
        <v>9</v>
      </c>
      <c r="L16" s="54">
        <v>2</v>
      </c>
      <c r="M16" s="52" t="s">
        <v>31</v>
      </c>
      <c r="N16" s="52" t="s">
        <v>32</v>
      </c>
      <c r="O16" s="84" t="s">
        <v>84</v>
      </c>
    </row>
    <row r="17" spans="1:16" s="110" customFormat="1" ht="12">
      <c r="A17" s="139"/>
      <c r="B17" s="97"/>
      <c r="C17" s="97"/>
      <c r="D17" s="97"/>
      <c r="E17" s="97"/>
      <c r="F17" s="97"/>
      <c r="G17" s="97"/>
      <c r="H17" s="98">
        <f>SUM(H10:H16)</f>
        <v>5</v>
      </c>
      <c r="I17" s="98">
        <f>SUM(I10:I16)</f>
        <v>10</v>
      </c>
      <c r="J17" s="98">
        <f>SUM(J10:J16)</f>
        <v>22</v>
      </c>
      <c r="K17" s="98">
        <f>SUM(K10:K16)</f>
        <v>45</v>
      </c>
      <c r="L17" s="98">
        <f>SUM(L10:L16)</f>
        <v>16</v>
      </c>
      <c r="M17" s="101"/>
      <c r="N17" s="101"/>
      <c r="O17" s="140"/>
    </row>
    <row r="18" spans="1:16" s="110" customFormat="1" ht="24">
      <c r="A18" s="139"/>
      <c r="B18" s="97"/>
      <c r="C18" s="97"/>
      <c r="D18" s="97"/>
      <c r="E18" s="97"/>
      <c r="F18" s="97"/>
      <c r="G18" s="99" t="s">
        <v>48</v>
      </c>
      <c r="H18" s="165">
        <f>SUM(H17:I17)*14</f>
        <v>210</v>
      </c>
      <c r="I18" s="166"/>
      <c r="J18" s="165">
        <f>SUM(J17:K17)</f>
        <v>67</v>
      </c>
      <c r="K18" s="166"/>
      <c r="L18" s="100"/>
      <c r="M18" s="101"/>
      <c r="N18" s="101"/>
      <c r="O18" s="140"/>
    </row>
    <row r="19" spans="1:16" s="110" customFormat="1" ht="24">
      <c r="A19" s="85">
        <v>2</v>
      </c>
      <c r="B19" s="55" t="s">
        <v>49</v>
      </c>
      <c r="C19" s="56" t="s">
        <v>50</v>
      </c>
      <c r="D19" s="56" t="s">
        <v>51</v>
      </c>
      <c r="E19" s="55"/>
      <c r="F19" s="151" t="s">
        <v>138</v>
      </c>
      <c r="G19" s="57" t="s">
        <v>30</v>
      </c>
      <c r="H19" s="58">
        <v>2</v>
      </c>
      <c r="I19" s="58">
        <v>1</v>
      </c>
      <c r="J19" s="58">
        <v>9</v>
      </c>
      <c r="K19" s="58">
        <v>5</v>
      </c>
      <c r="L19" s="59">
        <v>4</v>
      </c>
      <c r="M19" s="57" t="s">
        <v>34</v>
      </c>
      <c r="N19" s="57" t="s">
        <v>32</v>
      </c>
      <c r="O19" s="86" t="s">
        <v>52</v>
      </c>
    </row>
    <row r="20" spans="1:16" s="110" customFormat="1" ht="12">
      <c r="A20" s="85">
        <v>2</v>
      </c>
      <c r="B20" s="55" t="s">
        <v>53</v>
      </c>
      <c r="C20" s="56" t="s">
        <v>54</v>
      </c>
      <c r="D20" s="56" t="s">
        <v>55</v>
      </c>
      <c r="E20" s="55"/>
      <c r="F20" s="151" t="s">
        <v>138</v>
      </c>
      <c r="G20" s="57" t="s">
        <v>30</v>
      </c>
      <c r="H20" s="58">
        <v>2</v>
      </c>
      <c r="I20" s="58">
        <v>0</v>
      </c>
      <c r="J20" s="58">
        <v>9</v>
      </c>
      <c r="K20" s="58">
        <v>0</v>
      </c>
      <c r="L20" s="59">
        <v>2</v>
      </c>
      <c r="M20" s="57" t="s">
        <v>34</v>
      </c>
      <c r="N20" s="57" t="s">
        <v>32</v>
      </c>
      <c r="O20" s="86" t="s">
        <v>56</v>
      </c>
    </row>
    <row r="21" spans="1:16" s="110" customFormat="1" ht="24">
      <c r="A21" s="85">
        <v>2</v>
      </c>
      <c r="B21" s="55" t="s">
        <v>66</v>
      </c>
      <c r="C21" s="56" t="s">
        <v>67</v>
      </c>
      <c r="D21" s="56" t="s">
        <v>68</v>
      </c>
      <c r="E21" s="55"/>
      <c r="F21" s="151" t="s">
        <v>29</v>
      </c>
      <c r="G21" s="57" t="s">
        <v>30</v>
      </c>
      <c r="H21" s="58">
        <v>2</v>
      </c>
      <c r="I21" s="58">
        <v>0</v>
      </c>
      <c r="J21" s="58">
        <v>9</v>
      </c>
      <c r="K21" s="58">
        <v>0</v>
      </c>
      <c r="L21" s="59">
        <v>2</v>
      </c>
      <c r="M21" s="57" t="s">
        <v>34</v>
      </c>
      <c r="N21" s="57" t="s">
        <v>32</v>
      </c>
      <c r="O21" s="88"/>
    </row>
    <row r="22" spans="1:16" s="110" customFormat="1" ht="12">
      <c r="A22" s="85">
        <v>2</v>
      </c>
      <c r="B22" s="55" t="s">
        <v>102</v>
      </c>
      <c r="C22" s="56" t="s">
        <v>103</v>
      </c>
      <c r="D22" s="56" t="s">
        <v>104</v>
      </c>
      <c r="E22" s="56"/>
      <c r="F22" s="56" t="s">
        <v>83</v>
      </c>
      <c r="G22" s="57" t="s">
        <v>30</v>
      </c>
      <c r="H22" s="58">
        <v>0</v>
      </c>
      <c r="I22" s="58">
        <v>2</v>
      </c>
      <c r="J22" s="58">
        <v>0</v>
      </c>
      <c r="K22" s="58">
        <v>9</v>
      </c>
      <c r="L22" s="59">
        <v>2</v>
      </c>
      <c r="M22" s="57" t="s">
        <v>31</v>
      </c>
      <c r="N22" s="57" t="s">
        <v>32</v>
      </c>
      <c r="O22" s="86" t="s">
        <v>97</v>
      </c>
    </row>
    <row r="23" spans="1:16" s="110" customFormat="1" ht="12">
      <c r="A23" s="85">
        <v>2</v>
      </c>
      <c r="B23" s="55" t="s">
        <v>105</v>
      </c>
      <c r="C23" s="56" t="s">
        <v>106</v>
      </c>
      <c r="D23" s="56" t="s">
        <v>107</v>
      </c>
      <c r="E23" s="56"/>
      <c r="F23" s="56" t="s">
        <v>83</v>
      </c>
      <c r="G23" s="57" t="s">
        <v>30</v>
      </c>
      <c r="H23" s="58">
        <v>0</v>
      </c>
      <c r="I23" s="58">
        <v>2</v>
      </c>
      <c r="J23" s="58">
        <v>0</v>
      </c>
      <c r="K23" s="58">
        <v>9</v>
      </c>
      <c r="L23" s="59">
        <v>2</v>
      </c>
      <c r="M23" s="57" t="s">
        <v>31</v>
      </c>
      <c r="N23" s="57" t="s">
        <v>32</v>
      </c>
      <c r="O23" s="86" t="s">
        <v>97</v>
      </c>
    </row>
    <row r="24" spans="1:16" s="110" customFormat="1" ht="12">
      <c r="A24" s="85">
        <v>2</v>
      </c>
      <c r="B24" s="55" t="s">
        <v>69</v>
      </c>
      <c r="C24" s="56" t="s">
        <v>70</v>
      </c>
      <c r="D24" s="56" t="s">
        <v>71</v>
      </c>
      <c r="E24" s="56"/>
      <c r="F24" s="151" t="s">
        <v>88</v>
      </c>
      <c r="G24" s="57" t="s">
        <v>30</v>
      </c>
      <c r="H24" s="58">
        <v>2</v>
      </c>
      <c r="I24" s="58">
        <v>0</v>
      </c>
      <c r="J24" s="58">
        <v>9</v>
      </c>
      <c r="K24" s="58">
        <v>0</v>
      </c>
      <c r="L24" s="59">
        <v>2</v>
      </c>
      <c r="M24" s="57" t="s">
        <v>34</v>
      </c>
      <c r="N24" s="57" t="s">
        <v>32</v>
      </c>
      <c r="O24" s="86" t="s">
        <v>72</v>
      </c>
    </row>
    <row r="25" spans="1:16" s="110" customFormat="1" ht="12">
      <c r="A25" s="139"/>
      <c r="B25" s="97"/>
      <c r="C25" s="97"/>
      <c r="D25" s="97"/>
      <c r="E25" s="97"/>
      <c r="F25" s="97"/>
      <c r="G25" s="97"/>
      <c r="H25" s="98">
        <f>SUM(H19:H24)</f>
        <v>8</v>
      </c>
      <c r="I25" s="98">
        <f>SUM(I19:I24)</f>
        <v>5</v>
      </c>
      <c r="J25" s="98">
        <f>SUM(J19:J24)</f>
        <v>36</v>
      </c>
      <c r="K25" s="98">
        <f>SUM(K19:K24)</f>
        <v>23</v>
      </c>
      <c r="L25" s="98">
        <f>SUM(L19:L24)</f>
        <v>14</v>
      </c>
      <c r="M25" s="101"/>
      <c r="N25" s="101"/>
      <c r="O25" s="140"/>
    </row>
    <row r="26" spans="1:16" s="110" customFormat="1" ht="24">
      <c r="A26" s="139"/>
      <c r="B26" s="97"/>
      <c r="C26" s="97"/>
      <c r="D26" s="97"/>
      <c r="E26" s="97"/>
      <c r="F26" s="97"/>
      <c r="G26" s="99" t="s">
        <v>48</v>
      </c>
      <c r="H26" s="165">
        <f>SUM(H25:I25)*14</f>
        <v>182</v>
      </c>
      <c r="I26" s="166"/>
      <c r="J26" s="165">
        <f>SUM(J25:K25)</f>
        <v>59</v>
      </c>
      <c r="K26" s="166"/>
      <c r="L26" s="98"/>
      <c r="M26" s="101"/>
      <c r="N26" s="101"/>
      <c r="O26" s="140"/>
    </row>
    <row r="27" spans="1:16" s="110" customFormat="1" ht="12">
      <c r="A27" s="83">
        <v>3</v>
      </c>
      <c r="B27" s="50" t="s">
        <v>119</v>
      </c>
      <c r="C27" s="51" t="s">
        <v>124</v>
      </c>
      <c r="D27" s="51" t="s">
        <v>120</v>
      </c>
      <c r="E27" s="50"/>
      <c r="F27" s="51" t="s">
        <v>88</v>
      </c>
      <c r="G27" s="52" t="s">
        <v>30</v>
      </c>
      <c r="H27" s="53">
        <v>2</v>
      </c>
      <c r="I27" s="53">
        <v>0</v>
      </c>
      <c r="J27" s="53">
        <v>9</v>
      </c>
      <c r="K27" s="53">
        <v>0</v>
      </c>
      <c r="L27" s="54">
        <v>2</v>
      </c>
      <c r="M27" s="52" t="s">
        <v>34</v>
      </c>
      <c r="N27" s="52" t="s">
        <v>32</v>
      </c>
      <c r="O27" s="84" t="s">
        <v>121</v>
      </c>
    </row>
    <row r="28" spans="1:16" s="45" customFormat="1" ht="12">
      <c r="A28" s="83">
        <v>3</v>
      </c>
      <c r="B28" s="50" t="s">
        <v>62</v>
      </c>
      <c r="C28" s="51" t="s">
        <v>63</v>
      </c>
      <c r="D28" s="51" t="s">
        <v>64</v>
      </c>
      <c r="E28" s="51"/>
      <c r="F28" s="51" t="s">
        <v>60</v>
      </c>
      <c r="G28" s="52" t="s">
        <v>30</v>
      </c>
      <c r="H28" s="53">
        <v>2</v>
      </c>
      <c r="I28" s="53">
        <v>0</v>
      </c>
      <c r="J28" s="53">
        <v>9</v>
      </c>
      <c r="K28" s="53">
        <v>0</v>
      </c>
      <c r="L28" s="54">
        <v>2</v>
      </c>
      <c r="M28" s="52" t="s">
        <v>34</v>
      </c>
      <c r="N28" s="52" t="s">
        <v>32</v>
      </c>
      <c r="O28" s="84" t="s">
        <v>65</v>
      </c>
    </row>
    <row r="29" spans="1:16" s="110" customFormat="1" ht="24">
      <c r="A29" s="83">
        <v>3</v>
      </c>
      <c r="B29" s="50" t="s">
        <v>73</v>
      </c>
      <c r="C29" s="51" t="s">
        <v>74</v>
      </c>
      <c r="D29" s="51" t="s">
        <v>75</v>
      </c>
      <c r="E29" s="50"/>
      <c r="F29" s="152" t="s">
        <v>29</v>
      </c>
      <c r="G29" s="52" t="s">
        <v>30</v>
      </c>
      <c r="H29" s="53">
        <v>0</v>
      </c>
      <c r="I29" s="53">
        <v>2</v>
      </c>
      <c r="J29" s="53">
        <v>0</v>
      </c>
      <c r="K29" s="53">
        <v>9</v>
      </c>
      <c r="L29" s="54">
        <v>2</v>
      </c>
      <c r="M29" s="52" t="s">
        <v>31</v>
      </c>
      <c r="N29" s="52" t="s">
        <v>32</v>
      </c>
      <c r="O29" s="87"/>
    </row>
    <row r="30" spans="1:16" s="110" customFormat="1" ht="27" customHeight="1">
      <c r="A30" s="83">
        <v>3</v>
      </c>
      <c r="B30" s="50" t="s">
        <v>76</v>
      </c>
      <c r="C30" s="51" t="s">
        <v>77</v>
      </c>
      <c r="D30" s="51" t="s">
        <v>78</v>
      </c>
      <c r="E30" s="51" t="s">
        <v>69</v>
      </c>
      <c r="F30" s="152" t="s">
        <v>137</v>
      </c>
      <c r="G30" s="52" t="s">
        <v>30</v>
      </c>
      <c r="H30" s="53">
        <v>0</v>
      </c>
      <c r="I30" s="53">
        <v>2</v>
      </c>
      <c r="J30" s="53">
        <v>0</v>
      </c>
      <c r="K30" s="53">
        <v>9</v>
      </c>
      <c r="L30" s="54">
        <v>2</v>
      </c>
      <c r="M30" s="52" t="s">
        <v>31</v>
      </c>
      <c r="N30" s="52" t="s">
        <v>32</v>
      </c>
      <c r="O30" s="84" t="s">
        <v>79</v>
      </c>
    </row>
    <row r="31" spans="1:16" s="110" customFormat="1" ht="24">
      <c r="A31" s="83">
        <v>3</v>
      </c>
      <c r="B31" s="50" t="s">
        <v>85</v>
      </c>
      <c r="C31" s="51" t="s">
        <v>86</v>
      </c>
      <c r="D31" s="51" t="s">
        <v>87</v>
      </c>
      <c r="E31" s="51"/>
      <c r="F31" s="51" t="s">
        <v>88</v>
      </c>
      <c r="G31" s="52" t="s">
        <v>30</v>
      </c>
      <c r="H31" s="53">
        <v>2</v>
      </c>
      <c r="I31" s="53">
        <v>0</v>
      </c>
      <c r="J31" s="53">
        <v>9</v>
      </c>
      <c r="K31" s="53">
        <v>0</v>
      </c>
      <c r="L31" s="54">
        <v>3</v>
      </c>
      <c r="M31" s="52" t="s">
        <v>34</v>
      </c>
      <c r="N31" s="52" t="s">
        <v>32</v>
      </c>
      <c r="O31" s="84" t="s">
        <v>89</v>
      </c>
    </row>
    <row r="32" spans="1:16" s="51" customFormat="1" ht="24">
      <c r="A32" s="83">
        <v>3</v>
      </c>
      <c r="B32" s="50" t="s">
        <v>90</v>
      </c>
      <c r="C32" s="51" t="s">
        <v>91</v>
      </c>
      <c r="D32" s="51" t="s">
        <v>92</v>
      </c>
      <c r="F32" s="51" t="s">
        <v>88</v>
      </c>
      <c r="G32" s="52" t="s">
        <v>30</v>
      </c>
      <c r="H32" s="53">
        <v>0</v>
      </c>
      <c r="I32" s="53">
        <v>2</v>
      </c>
      <c r="J32" s="53">
        <v>0</v>
      </c>
      <c r="K32" s="53">
        <v>9</v>
      </c>
      <c r="L32" s="54">
        <v>2</v>
      </c>
      <c r="M32" s="52" t="s">
        <v>31</v>
      </c>
      <c r="N32" s="52" t="s">
        <v>32</v>
      </c>
      <c r="O32" s="84" t="s">
        <v>93</v>
      </c>
      <c r="P32" s="60"/>
    </row>
    <row r="33" spans="1:16" s="110" customFormat="1" ht="12">
      <c r="A33" s="83">
        <v>3</v>
      </c>
      <c r="B33" s="50" t="s">
        <v>98</v>
      </c>
      <c r="C33" s="137" t="s">
        <v>99</v>
      </c>
      <c r="D33" s="137" t="s">
        <v>100</v>
      </c>
      <c r="E33" s="137"/>
      <c r="F33" s="137" t="s">
        <v>88</v>
      </c>
      <c r="G33" s="52" t="s">
        <v>30</v>
      </c>
      <c r="H33" s="53">
        <v>2</v>
      </c>
      <c r="I33" s="53">
        <v>0</v>
      </c>
      <c r="J33" s="53">
        <v>9</v>
      </c>
      <c r="K33" s="53">
        <v>0</v>
      </c>
      <c r="L33" s="54">
        <v>3</v>
      </c>
      <c r="M33" s="52" t="s">
        <v>34</v>
      </c>
      <c r="N33" s="52" t="s">
        <v>32</v>
      </c>
      <c r="O33" s="138" t="s">
        <v>101</v>
      </c>
    </row>
    <row r="34" spans="1:16" s="103" customFormat="1" ht="12">
      <c r="A34" s="83">
        <v>3</v>
      </c>
      <c r="B34" s="50" t="s">
        <v>108</v>
      </c>
      <c r="C34" s="102" t="s">
        <v>109</v>
      </c>
      <c r="D34" s="50"/>
      <c r="E34" s="102"/>
      <c r="F34" s="102" t="s">
        <v>88</v>
      </c>
      <c r="G34" s="52" t="s">
        <v>30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  <c r="M34" s="52" t="s">
        <v>110</v>
      </c>
      <c r="N34" s="52" t="s">
        <v>32</v>
      </c>
      <c r="O34" s="87"/>
      <c r="P34" s="104"/>
    </row>
    <row r="35" spans="1:16" s="110" customFormat="1" ht="12">
      <c r="A35" s="139"/>
      <c r="B35" s="97"/>
      <c r="C35" s="97"/>
      <c r="D35" s="97"/>
      <c r="E35" s="97"/>
      <c r="F35" s="97"/>
      <c r="G35" s="97"/>
      <c r="H35" s="98">
        <f>SUM(H27:H34)</f>
        <v>8</v>
      </c>
      <c r="I35" s="98">
        <f>SUM(I27:I34)</f>
        <v>6</v>
      </c>
      <c r="J35" s="98">
        <f>SUM(J27:J34)</f>
        <v>36</v>
      </c>
      <c r="K35" s="98">
        <f>SUM(K27:K34)</f>
        <v>27</v>
      </c>
      <c r="L35" s="98">
        <f>SUM(L27:L34)</f>
        <v>16</v>
      </c>
      <c r="M35" s="101"/>
      <c r="N35" s="101"/>
      <c r="O35" s="140"/>
    </row>
    <row r="36" spans="1:16" s="110" customFormat="1" ht="24">
      <c r="A36" s="139"/>
      <c r="B36" s="97"/>
      <c r="C36" s="97"/>
      <c r="D36" s="97"/>
      <c r="E36" s="97"/>
      <c r="F36" s="97"/>
      <c r="G36" s="99" t="s">
        <v>48</v>
      </c>
      <c r="H36" s="165">
        <f>SUM(H35:I35)*14</f>
        <v>196</v>
      </c>
      <c r="I36" s="166"/>
      <c r="J36" s="165">
        <f>SUM(J35:K35)</f>
        <v>63</v>
      </c>
      <c r="K36" s="166"/>
      <c r="L36" s="98"/>
      <c r="M36" s="101"/>
      <c r="N36" s="101"/>
      <c r="O36" s="140"/>
    </row>
    <row r="37" spans="1:16" s="110" customFormat="1" ht="24.75" customHeight="1">
      <c r="A37" s="85">
        <v>4</v>
      </c>
      <c r="B37" s="55" t="s">
        <v>111</v>
      </c>
      <c r="C37" s="56" t="s">
        <v>112</v>
      </c>
      <c r="D37" s="56" t="s">
        <v>113</v>
      </c>
      <c r="E37" s="56"/>
      <c r="F37" s="56" t="s">
        <v>88</v>
      </c>
      <c r="G37" s="57" t="s">
        <v>30</v>
      </c>
      <c r="H37" s="58">
        <v>0</v>
      </c>
      <c r="I37" s="58">
        <v>0</v>
      </c>
      <c r="J37" s="58">
        <v>0</v>
      </c>
      <c r="K37" s="58">
        <v>0</v>
      </c>
      <c r="L37" s="59">
        <v>4</v>
      </c>
      <c r="M37" s="57" t="s">
        <v>31</v>
      </c>
      <c r="N37" s="57" t="s">
        <v>32</v>
      </c>
      <c r="O37" s="86" t="s">
        <v>114</v>
      </c>
    </row>
    <row r="38" spans="1:16" s="110" customFormat="1" ht="12">
      <c r="A38" s="139"/>
      <c r="B38" s="97"/>
      <c r="C38" s="97"/>
      <c r="D38" s="97"/>
      <c r="E38" s="97"/>
      <c r="F38" s="97"/>
      <c r="G38" s="97"/>
      <c r="H38" s="98">
        <f>SUM(H37:H37)</f>
        <v>0</v>
      </c>
      <c r="I38" s="98">
        <f>SUM(I37:I37)</f>
        <v>0</v>
      </c>
      <c r="J38" s="98">
        <f>SUM(J37:J37)</f>
        <v>0</v>
      </c>
      <c r="K38" s="98">
        <f>SUM(K37:K37)</f>
        <v>0</v>
      </c>
      <c r="L38" s="98">
        <f>SUM(L37:L37)</f>
        <v>4</v>
      </c>
      <c r="M38" s="101"/>
      <c r="N38" s="101"/>
      <c r="O38" s="140"/>
    </row>
    <row r="39" spans="1:16" s="110" customFormat="1" ht="24">
      <c r="A39" s="139"/>
      <c r="B39" s="97"/>
      <c r="C39" s="97"/>
      <c r="D39" s="97"/>
      <c r="E39" s="97"/>
      <c r="F39" s="97"/>
      <c r="G39" s="99" t="s">
        <v>48</v>
      </c>
      <c r="H39" s="165">
        <f>SUM(H38:I38)*14</f>
        <v>0</v>
      </c>
      <c r="I39" s="166"/>
      <c r="J39" s="165">
        <f>SUM(J38:K38)</f>
        <v>0</v>
      </c>
      <c r="K39" s="166"/>
      <c r="L39" s="98"/>
      <c r="M39" s="101"/>
      <c r="N39" s="101"/>
      <c r="O39" s="140"/>
    </row>
    <row r="40" spans="1:16" s="110" customFormat="1" ht="17.25" customHeight="1">
      <c r="A40" s="83">
        <v>5</v>
      </c>
      <c r="B40" s="50" t="s">
        <v>115</v>
      </c>
      <c r="C40" s="51" t="s">
        <v>116</v>
      </c>
      <c r="D40" s="51" t="s">
        <v>117</v>
      </c>
      <c r="E40" s="51" t="s">
        <v>111</v>
      </c>
      <c r="F40" s="51" t="s">
        <v>88</v>
      </c>
      <c r="G40" s="52" t="s">
        <v>30</v>
      </c>
      <c r="H40" s="53">
        <v>0</v>
      </c>
      <c r="I40" s="53">
        <v>0</v>
      </c>
      <c r="J40" s="53">
        <v>0</v>
      </c>
      <c r="K40" s="53">
        <v>0</v>
      </c>
      <c r="L40" s="54">
        <v>4</v>
      </c>
      <c r="M40" s="52" t="s">
        <v>31</v>
      </c>
      <c r="N40" s="52" t="s">
        <v>32</v>
      </c>
      <c r="O40" s="84" t="s">
        <v>118</v>
      </c>
    </row>
    <row r="41" spans="1:16" s="110" customFormat="1" ht="12">
      <c r="A41" s="139"/>
      <c r="B41" s="97"/>
      <c r="C41" s="97"/>
      <c r="D41" s="97"/>
      <c r="E41" s="97"/>
      <c r="F41" s="97"/>
      <c r="G41" s="97"/>
      <c r="H41" s="98">
        <f>SUM(H40:H40)</f>
        <v>0</v>
      </c>
      <c r="I41" s="98">
        <f>SUM(I40:I40)</f>
        <v>0</v>
      </c>
      <c r="J41" s="98">
        <f>SUM(J40:J40)</f>
        <v>0</v>
      </c>
      <c r="K41" s="98">
        <f>SUM(K40:K40)</f>
        <v>0</v>
      </c>
      <c r="L41" s="98">
        <f>SUM(L40:L40)</f>
        <v>4</v>
      </c>
      <c r="M41" s="101"/>
      <c r="N41" s="101"/>
      <c r="O41" s="140"/>
    </row>
    <row r="42" spans="1:16" s="110" customFormat="1" ht="24">
      <c r="A42" s="141"/>
      <c r="B42" s="142"/>
      <c r="C42" s="142"/>
      <c r="D42" s="142"/>
      <c r="E42" s="142"/>
      <c r="F42" s="142"/>
      <c r="G42" s="143" t="s">
        <v>48</v>
      </c>
      <c r="H42" s="159">
        <f>SUM(H41:I41)*14</f>
        <v>0</v>
      </c>
      <c r="I42" s="160"/>
      <c r="J42" s="159">
        <f>SUM(J41:K41)</f>
        <v>0</v>
      </c>
      <c r="K42" s="160"/>
      <c r="L42" s="144"/>
      <c r="M42" s="145"/>
      <c r="N42" s="145"/>
      <c r="O42" s="146"/>
    </row>
    <row r="43" spans="1:16" s="111" customFormat="1">
      <c r="A43" s="18"/>
      <c r="B43" s="14"/>
      <c r="C43" s="14"/>
      <c r="D43" s="14"/>
      <c r="E43" s="14"/>
      <c r="F43" s="14"/>
      <c r="G43" s="14"/>
      <c r="H43" s="19"/>
      <c r="I43" s="19"/>
      <c r="J43" s="19"/>
      <c r="K43" s="19"/>
      <c r="L43" s="20"/>
      <c r="M43" s="17"/>
      <c r="N43" s="17"/>
      <c r="O43" s="14"/>
    </row>
    <row r="44" spans="1:16" s="8" customFormat="1">
      <c r="A44" s="18"/>
      <c r="B44" s="14"/>
      <c r="C44" s="14"/>
      <c r="D44" s="14"/>
      <c r="E44" s="14"/>
      <c r="F44" s="14"/>
      <c r="G44" s="14"/>
      <c r="H44" s="15"/>
      <c r="I44" s="15"/>
      <c r="J44" s="15"/>
      <c r="K44" s="15"/>
      <c r="L44" s="16"/>
      <c r="M44" s="17"/>
      <c r="N44" s="17"/>
      <c r="O44" s="14"/>
    </row>
    <row r="45" spans="1:16">
      <c r="A45" s="22"/>
      <c r="B45" s="21"/>
      <c r="C45" s="23"/>
      <c r="D45" s="21"/>
      <c r="E45" s="21"/>
      <c r="F45" s="21"/>
      <c r="G45" s="21"/>
      <c r="H45" s="24"/>
      <c r="I45" s="24"/>
      <c r="J45" s="24"/>
      <c r="K45" s="24"/>
      <c r="L45" s="25"/>
      <c r="M45" s="26"/>
      <c r="N45" s="26"/>
      <c r="O45" s="21"/>
    </row>
  </sheetData>
  <mergeCells count="23">
    <mergeCell ref="O8:O9"/>
    <mergeCell ref="H18:I18"/>
    <mergeCell ref="H26:I26"/>
    <mergeCell ref="H36:I36"/>
    <mergeCell ref="H39:I39"/>
    <mergeCell ref="M8:M9"/>
    <mergeCell ref="N8:N9"/>
    <mergeCell ref="H42:I42"/>
    <mergeCell ref="G8:G9"/>
    <mergeCell ref="H8:I8"/>
    <mergeCell ref="J8:K8"/>
    <mergeCell ref="L8:L9"/>
    <mergeCell ref="J18:K18"/>
    <mergeCell ref="J26:K26"/>
    <mergeCell ref="J36:K36"/>
    <mergeCell ref="J39:K39"/>
    <mergeCell ref="J42:K42"/>
    <mergeCell ref="F8:F9"/>
    <mergeCell ref="A8:A9"/>
    <mergeCell ref="B8:B9"/>
    <mergeCell ref="C8:C9"/>
    <mergeCell ref="D8:D9"/>
    <mergeCell ref="E8:E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AI= aláírás
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4"/>
  <sheetViews>
    <sheetView tabSelected="1" zoomScale="85" zoomScaleNormal="85" zoomScalePageLayoutView="85" workbookViewId="0">
      <selection activeCell="C11" sqref="C11"/>
    </sheetView>
  </sheetViews>
  <sheetFormatPr defaultRowHeight="15"/>
  <cols>
    <col min="1" max="1" width="5.85546875" style="1" customWidth="1"/>
    <col min="2" max="2" width="12.4257812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0.5703125" style="2" customWidth="1"/>
    <col min="7" max="7" width="9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5" ht="15.75">
      <c r="A1" s="61"/>
      <c r="B1" s="62"/>
      <c r="C1" s="63"/>
      <c r="D1" s="64" t="s">
        <v>127</v>
      </c>
      <c r="E1" s="65"/>
      <c r="F1" s="66"/>
      <c r="G1" s="67"/>
      <c r="H1" s="68"/>
      <c r="I1" s="68"/>
      <c r="J1" s="68"/>
      <c r="K1" s="70" t="s">
        <v>1</v>
      </c>
      <c r="L1" s="69"/>
      <c r="M1" s="147"/>
      <c r="N1" s="112"/>
      <c r="O1" s="72"/>
    </row>
    <row r="2" spans="1:15" ht="20.25" customHeight="1">
      <c r="A2" s="73"/>
      <c r="B2" s="74"/>
      <c r="C2" s="11"/>
      <c r="D2" s="119" t="s">
        <v>128</v>
      </c>
      <c r="E2" s="90"/>
      <c r="F2" s="90"/>
      <c r="G2" s="90"/>
      <c r="H2" s="90"/>
      <c r="I2" s="90"/>
      <c r="J2" s="90"/>
      <c r="K2" s="105"/>
      <c r="L2" s="32"/>
      <c r="M2" s="75"/>
    </row>
    <row r="3" spans="1:15">
      <c r="A3" s="73"/>
      <c r="B3" s="74"/>
      <c r="C3" s="13"/>
      <c r="D3" s="120" t="s">
        <v>2</v>
      </c>
      <c r="E3" s="121" t="s">
        <v>129</v>
      </c>
      <c r="F3" s="28"/>
      <c r="G3" s="29"/>
      <c r="H3" s="35"/>
      <c r="I3" s="35"/>
      <c r="J3" s="31"/>
      <c r="K3" s="35"/>
      <c r="L3" s="36"/>
      <c r="M3" s="76"/>
    </row>
    <row r="4" spans="1:15">
      <c r="A4" s="73"/>
      <c r="B4" s="74"/>
      <c r="C4" s="11"/>
      <c r="D4" s="120" t="s">
        <v>4</v>
      </c>
      <c r="E4" s="121" t="s">
        <v>130</v>
      </c>
      <c r="F4" s="28"/>
      <c r="G4" s="29"/>
      <c r="H4" s="30"/>
      <c r="I4" s="30"/>
      <c r="J4" s="31"/>
      <c r="K4" s="94"/>
      <c r="L4" s="31"/>
      <c r="M4" s="75"/>
    </row>
    <row r="5" spans="1:15">
      <c r="A5" s="73"/>
      <c r="B5" s="74"/>
      <c r="C5" s="12"/>
      <c r="D5" s="122" t="s">
        <v>7</v>
      </c>
      <c r="E5" s="121" t="s">
        <v>131</v>
      </c>
      <c r="F5" s="37"/>
      <c r="G5" s="29"/>
      <c r="H5" s="30"/>
      <c r="I5" s="30"/>
      <c r="J5" s="38"/>
      <c r="K5" s="39"/>
      <c r="L5" s="38"/>
      <c r="M5" s="77"/>
    </row>
    <row r="6" spans="1:15" ht="15" customHeight="1">
      <c r="A6" s="78" t="s">
        <v>10</v>
      </c>
      <c r="B6" s="79"/>
      <c r="C6" s="80"/>
      <c r="D6" s="40"/>
      <c r="E6" s="41"/>
      <c r="F6" s="41"/>
      <c r="G6" s="42"/>
      <c r="H6" s="43"/>
      <c r="I6" s="43"/>
      <c r="J6" s="41"/>
      <c r="K6" s="42"/>
      <c r="L6" s="41"/>
      <c r="M6" s="81"/>
    </row>
    <row r="7" spans="1:15" ht="44.25" customHeight="1">
      <c r="A7" s="155" t="s">
        <v>11</v>
      </c>
      <c r="B7" s="157" t="s">
        <v>12</v>
      </c>
      <c r="C7" s="157" t="s">
        <v>13</v>
      </c>
      <c r="D7" s="153" t="s">
        <v>14</v>
      </c>
      <c r="E7" s="153" t="s">
        <v>15</v>
      </c>
      <c r="F7" s="153" t="s">
        <v>16</v>
      </c>
      <c r="G7" s="157" t="s">
        <v>17</v>
      </c>
      <c r="H7" s="161" t="s">
        <v>19</v>
      </c>
      <c r="I7" s="162"/>
      <c r="J7" s="163" t="s">
        <v>20</v>
      </c>
      <c r="K7" s="157" t="s">
        <v>21</v>
      </c>
      <c r="L7" s="157" t="s">
        <v>22</v>
      </c>
      <c r="M7" s="167" t="s">
        <v>23</v>
      </c>
    </row>
    <row r="8" spans="1:15" ht="26.25" customHeight="1">
      <c r="A8" s="156"/>
      <c r="B8" s="158"/>
      <c r="C8" s="158"/>
      <c r="D8" s="154"/>
      <c r="E8" s="154"/>
      <c r="F8" s="154"/>
      <c r="G8" s="158"/>
      <c r="H8" s="10" t="s">
        <v>24</v>
      </c>
      <c r="I8" s="9" t="s">
        <v>25</v>
      </c>
      <c r="J8" s="164"/>
      <c r="K8" s="158"/>
      <c r="L8" s="158"/>
      <c r="M8" s="168"/>
    </row>
    <row r="9" spans="1:15" s="123" customFormat="1" ht="12">
      <c r="A9" s="82">
        <v>1</v>
      </c>
      <c r="B9" s="46" t="s">
        <v>132</v>
      </c>
      <c r="C9" s="123" t="s">
        <v>134</v>
      </c>
      <c r="D9" s="123" t="s">
        <v>135</v>
      </c>
      <c r="E9" s="46"/>
      <c r="F9" s="123" t="s">
        <v>83</v>
      </c>
      <c r="G9" s="47" t="s">
        <v>30</v>
      </c>
      <c r="H9" s="48">
        <v>0</v>
      </c>
      <c r="I9" s="48">
        <v>9</v>
      </c>
      <c r="J9" s="49">
        <v>4</v>
      </c>
      <c r="K9" s="47" t="s">
        <v>31</v>
      </c>
      <c r="L9" s="47" t="s">
        <v>32</v>
      </c>
      <c r="M9" s="148" t="s">
        <v>84</v>
      </c>
      <c r="N9" s="131"/>
    </row>
    <row r="10" spans="1:15" s="124" customFormat="1" ht="12">
      <c r="A10" s="139"/>
      <c r="B10" s="97"/>
      <c r="C10" s="97"/>
      <c r="D10" s="97"/>
      <c r="E10" s="97"/>
      <c r="F10" s="97"/>
      <c r="G10" s="97"/>
      <c r="H10" s="98">
        <f>SUM(H9:H9)</f>
        <v>0</v>
      </c>
      <c r="I10" s="98">
        <f>SUM(I9:I9)</f>
        <v>9</v>
      </c>
      <c r="J10" s="100">
        <f>SUM(J9:J9)</f>
        <v>4</v>
      </c>
      <c r="K10" s="101"/>
      <c r="L10" s="101"/>
      <c r="M10" s="140"/>
      <c r="N10" s="132"/>
    </row>
    <row r="11" spans="1:15" s="124" customFormat="1" ht="12">
      <c r="A11" s="149">
        <v>2</v>
      </c>
      <c r="B11" s="125" t="s">
        <v>133</v>
      </c>
      <c r="C11" s="126" t="s">
        <v>139</v>
      </c>
      <c r="D11" s="126" t="s">
        <v>136</v>
      </c>
      <c r="E11" s="125"/>
      <c r="F11" s="126" t="s">
        <v>83</v>
      </c>
      <c r="G11" s="127" t="s">
        <v>30</v>
      </c>
      <c r="H11" s="128">
        <v>0</v>
      </c>
      <c r="I11" s="128">
        <v>9</v>
      </c>
      <c r="J11" s="129">
        <v>4</v>
      </c>
      <c r="K11" s="127" t="s">
        <v>31</v>
      </c>
      <c r="L11" s="127" t="s">
        <v>32</v>
      </c>
      <c r="M11" s="150" t="s">
        <v>97</v>
      </c>
      <c r="N11" s="132"/>
    </row>
    <row r="12" spans="1:15" s="130" customFormat="1" ht="12">
      <c r="A12" s="141"/>
      <c r="B12" s="142"/>
      <c r="C12" s="142"/>
      <c r="D12" s="142"/>
      <c r="E12" s="142"/>
      <c r="F12" s="142"/>
      <c r="G12" s="142"/>
      <c r="H12" s="144">
        <f>SUM(H11:H11)</f>
        <v>0</v>
      </c>
      <c r="I12" s="144">
        <f>SUM(I11:I11)</f>
        <v>9</v>
      </c>
      <c r="J12" s="144">
        <f>SUM(J11:J11)</f>
        <v>4</v>
      </c>
      <c r="K12" s="145"/>
      <c r="L12" s="145"/>
      <c r="M12" s="146"/>
      <c r="N12" s="133"/>
    </row>
    <row r="13" spans="1:15" s="7" customFormat="1">
      <c r="A13" s="113"/>
      <c r="B13" s="114"/>
      <c r="C13" s="114"/>
      <c r="D13" s="114"/>
      <c r="E13" s="114"/>
      <c r="F13" s="114"/>
      <c r="G13" s="114"/>
      <c r="H13" s="115"/>
      <c r="I13" s="115"/>
      <c r="J13" s="116"/>
      <c r="K13" s="117"/>
      <c r="L13" s="117"/>
      <c r="M13" s="118"/>
    </row>
    <row r="14" spans="1:15" s="8" customFormat="1" ht="11.25" customHeight="1">
      <c r="A14" s="18"/>
      <c r="B14" s="14"/>
      <c r="C14" s="14"/>
      <c r="D14" s="14"/>
      <c r="E14" s="14"/>
      <c r="F14" s="14"/>
      <c r="G14" s="14"/>
      <c r="H14" s="15"/>
      <c r="I14" s="15"/>
      <c r="J14" s="16"/>
      <c r="K14" s="17"/>
      <c r="L14" s="17"/>
      <c r="M14" s="14"/>
    </row>
  </sheetData>
  <mergeCells count="12">
    <mergeCell ref="H7:I7"/>
    <mergeCell ref="J7:J8"/>
    <mergeCell ref="M7:M8"/>
    <mergeCell ref="F7:F8"/>
    <mergeCell ref="A7:A8"/>
    <mergeCell ref="B7:B8"/>
    <mergeCell ref="C7:C8"/>
    <mergeCell ref="D7:D8"/>
    <mergeCell ref="E7:E8"/>
    <mergeCell ref="K7:K8"/>
    <mergeCell ref="L7:L8"/>
    <mergeCell ref="G7:G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BA+minor után</vt:lpstr>
      <vt:lpstr>Diszcipl.MA-MSc után</vt:lpstr>
      <vt:lpstr>'BA+minor után'!Nyomtatási_terület</vt:lpstr>
      <vt:lpstr>'Diszcipl.MA-MSc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2017-06-30T09:15:04Z</cp:lastPrinted>
  <dcterms:created xsi:type="dcterms:W3CDTF">2016-09-01T14:49:18Z</dcterms:created>
  <dcterms:modified xsi:type="dcterms:W3CDTF">2017-07-11T13:58:34Z</dcterms:modified>
</cp:coreProperties>
</file>