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BA+minor után" sheetId="6" r:id="rId1"/>
  </sheets>
  <definedNames>
    <definedName name="_xlnm.Print_Area" localSheetId="0">'BA+minor után'!$A$1:$O$44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6"/>
  <c r="K43" l="1"/>
  <c r="J43"/>
  <c r="K37"/>
  <c r="J37"/>
  <c r="K40"/>
  <c r="J40"/>
  <c r="K26"/>
  <c r="J26"/>
  <c r="K18"/>
  <c r="J18"/>
  <c r="J38" l="1"/>
  <c r="J19"/>
  <c r="J41"/>
  <c r="J44"/>
  <c r="J27"/>
  <c r="O5" l="1"/>
  <c r="I43" l="1"/>
  <c r="H43"/>
  <c r="L40"/>
  <c r="I40"/>
  <c r="H40"/>
  <c r="L37"/>
  <c r="I37"/>
  <c r="H37"/>
  <c r="L26"/>
  <c r="I26"/>
  <c r="H26"/>
  <c r="L18"/>
  <c r="I18"/>
  <c r="H18"/>
  <c r="H19" l="1"/>
  <c r="H27"/>
  <c r="H44"/>
  <c r="H38"/>
  <c r="H41"/>
  <c r="N5" l="1"/>
</calcChain>
</file>

<file path=xl/sharedStrings.xml><?xml version="1.0" encoding="utf-8"?>
<sst xmlns="http://schemas.openxmlformats.org/spreadsheetml/2006/main" count="208" uniqueCount="117">
  <si>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</si>
  <si>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</si>
  <si>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</si>
  <si>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</si>
  <si>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</si>
  <si>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</si>
  <si>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</si>
  <si>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</si>
  <si>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</si>
  <si>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</si>
  <si>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</si>
  <si>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</si>
  <si>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</si>
  <si>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</si>
  <si>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</si>
  <si>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</si>
  <si>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</si>
  <si>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</si>
  <si>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</si>
  <si>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</si>
  <si>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</si>
  <si>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</si>
  <si>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</si>
  <si>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</si>
  <si>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</si>
  <si>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>Általános iskolai tanár</t>
  </si>
  <si>
    <t>Alapfokozat és szakképzettség birtokában 2 szakos tanári szakképzettség megszerzése kreditbeszámítással (minorral)</t>
  </si>
  <si>
    <t>5 félév</t>
  </si>
  <si>
    <t>Heti</t>
  </si>
  <si>
    <t>Féléves</t>
  </si>
  <si>
    <t>Elismerés után teljesítendő kreditek:</t>
  </si>
  <si>
    <t>Dr. Minya Károly</t>
  </si>
  <si>
    <t>NYI</t>
  </si>
  <si>
    <t>Dr. Karádi Zsolt Béla</t>
  </si>
  <si>
    <t>MAO1101</t>
  </si>
  <si>
    <t>Nyelv és kommunikáció</t>
  </si>
  <si>
    <t>Language and Communication</t>
  </si>
  <si>
    <t>Dr. Antal Attila</t>
  </si>
  <si>
    <t>MAO1127</t>
  </si>
  <si>
    <t>Irodalmi komparatisztika</t>
  </si>
  <si>
    <t>Comparative Literary Studies</t>
  </si>
  <si>
    <t>Dr. Sebestyén Zsolt</t>
  </si>
  <si>
    <t>Dr. Antal Balázs</t>
  </si>
  <si>
    <t>MAO1128</t>
  </si>
  <si>
    <t>Klasszikus sítlusok és műnemek. Epika, dráma, líra</t>
  </si>
  <si>
    <t>Classical Styles and Genres of Art</t>
  </si>
  <si>
    <t>MAO1110</t>
  </si>
  <si>
    <t>Stilisztika</t>
  </si>
  <si>
    <t>Stylistics</t>
  </si>
  <si>
    <t>MAO1114</t>
  </si>
  <si>
    <t>Nyelvtörténet III. A magyar szókészlet története</t>
  </si>
  <si>
    <t>History of Language III. The History of Hungarian Lexicon</t>
  </si>
  <si>
    <t>MAO1118</t>
  </si>
  <si>
    <t>Világirodalom III. A modernség irodalma</t>
  </si>
  <si>
    <t>World Literature III. The Literature of Modernity</t>
  </si>
  <si>
    <t>MAO1109</t>
  </si>
  <si>
    <t>Jelentéstan</t>
  </si>
  <si>
    <t>Semantics</t>
  </si>
  <si>
    <t>MAO1115</t>
  </si>
  <si>
    <t>Az irodalom nyelvisége</t>
  </si>
  <si>
    <t>MAO8001</t>
  </si>
  <si>
    <t>Szakmódszertan I.</t>
  </si>
  <si>
    <t>Teaching of Hungarian Language and Literature I.</t>
  </si>
  <si>
    <t>MAO1102</t>
  </si>
  <si>
    <t>Szövegtani ismeretek</t>
  </si>
  <si>
    <t>Text Linguistics</t>
  </si>
  <si>
    <t>MAO1111</t>
  </si>
  <si>
    <t>Stílus és jelentés</t>
  </si>
  <si>
    <t>Style and Meaning</t>
  </si>
  <si>
    <t>MAO1126</t>
  </si>
  <si>
    <t>Modern magyar irodalom IV. A magyar irodalom 1945-től 1985-ig</t>
  </si>
  <si>
    <t>Modern Hungarian Literature IV. The Hungarian literature from 1945 to 1985</t>
  </si>
  <si>
    <t>MAO8002</t>
  </si>
  <si>
    <t>Szakmódszertan II.</t>
  </si>
  <si>
    <t>Teaching of Hungarian Language and Literature II.</t>
  </si>
  <si>
    <t>MAO8003</t>
  </si>
  <si>
    <t>Szakmódszertan III.</t>
  </si>
  <si>
    <t>Teaching of Hungarian Language and Literature III.</t>
  </si>
  <si>
    <t>MAO1203</t>
  </si>
  <si>
    <t>MAO1207</t>
  </si>
  <si>
    <t>Napjaink magyar irodalma</t>
  </si>
  <si>
    <t>Contemporary Hungarian Literature</t>
  </si>
  <si>
    <t>MAO1208</t>
  </si>
  <si>
    <t>Napjaink világirodalma</t>
  </si>
  <si>
    <t>Contemporary World Literature</t>
  </si>
  <si>
    <t>MAO8004</t>
  </si>
  <si>
    <t>Szakmódszertan IV.</t>
  </si>
  <si>
    <t>Teaching of Hungarian Language and Literature IV.</t>
  </si>
  <si>
    <t>MAO1202</t>
  </si>
  <si>
    <t>Szövegalkotás, szövegértés</t>
  </si>
  <si>
    <t>Text Producing and Text Understanding</t>
  </si>
  <si>
    <t>MAO1204</t>
  </si>
  <si>
    <t>Alkalmazott nyelvtudomány</t>
  </si>
  <si>
    <t>Applied Linguistics</t>
  </si>
  <si>
    <t>MAO1205</t>
  </si>
  <si>
    <t>Az irodalom medialitása</t>
  </si>
  <si>
    <t>Mediality of Literature</t>
  </si>
  <si>
    <t>MAO1206</t>
  </si>
  <si>
    <t>Stílusok és műnemek</t>
  </si>
  <si>
    <t>Styles and Genres</t>
  </si>
  <si>
    <t>MAO4000</t>
  </si>
  <si>
    <t>Szakmai zárószigorlat</t>
  </si>
  <si>
    <t>Comprehensive Examination</t>
  </si>
  <si>
    <t>S</t>
  </si>
  <si>
    <t>MAO2001</t>
  </si>
  <si>
    <t xml:space="preserve">Szakdolgozat I. </t>
  </si>
  <si>
    <t>Dissertation I.</t>
  </si>
  <si>
    <t>MAO2002</t>
  </si>
  <si>
    <t>Szakdolgozat II.</t>
  </si>
  <si>
    <t>Dissertation II.</t>
  </si>
  <si>
    <t>The Linguistic Manifestation of Literature</t>
  </si>
  <si>
    <t>Grammatikai elemzések</t>
  </si>
  <si>
    <t>Grammar Analyses</t>
  </si>
  <si>
    <t>Osztatlan tanárképzési szak: Magyartanár</t>
  </si>
  <si>
    <t>Tomori Tímea</t>
  </si>
  <si>
    <t>Dr. Schéder Veronika</t>
  </si>
  <si>
    <t xml:space="preserve">Szakfelelős: Dr. Minya Károly
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</si>
</sst>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ill="1"/>
    <xf numFmtId="0" fontId="0" fillId="8" borderId="0" xfId="0" applyFill="1"/>
    <xf numFmtId="0" fontId="0" fillId="0" borderId="0" xfId="0" applyFill="1"/>
    <xf numFmtId="0" fontId="2" fillId="0" borderId="8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1" fontId="16" fillId="2" borderId="10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1" fontId="13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wrapText="1"/>
    </xf>
    <xf numFmtId="0" fontId="4" fillId="3" borderId="10" xfId="0" applyFont="1" applyFill="1" applyBorder="1" applyAlignment="1">
      <alignment vertical="center" wrapText="1"/>
    </xf>
    <xf numFmtId="0" fontId="13" fillId="8" borderId="10" xfId="0" applyFont="1" applyFill="1" applyBorder="1" applyAlignment="1">
      <alignment vertical="center" wrapText="1"/>
    </xf>
    <xf numFmtId="1" fontId="13" fillId="8" borderId="10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" fontId="7" fillId="0" borderId="10" xfId="0" applyNumberFormat="1" applyFont="1" applyFill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vertical="center"/>
    </xf>
    <xf numFmtId="0" fontId="8" fillId="7" borderId="10" xfId="0" applyFont="1" applyFill="1" applyBorder="1" applyAlignment="1">
      <alignment vertical="center"/>
    </xf>
    <xf numFmtId="1" fontId="1" fillId="7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1" fontId="5" fillId="7" borderId="10" xfId="0" applyNumberFormat="1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1" fontId="5" fillId="0" borderId="10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wrapText="1"/>
    </xf>
    <xf numFmtId="0" fontId="13" fillId="0" borderId="10" xfId="0" applyFont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0" fillId="3" borderId="0" xfId="0" applyFill="1" applyBorder="1"/>
    <xf numFmtId="0" fontId="4" fillId="8" borderId="10" xfId="0" applyFont="1" applyFill="1" applyBorder="1" applyAlignment="1">
      <alignment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14" fillId="0" borderId="9" xfId="0" applyFont="1" applyFill="1" applyBorder="1" applyAlignment="1">
      <alignment wrapText="1"/>
    </xf>
    <xf numFmtId="1" fontId="13" fillId="2" borderId="10" xfId="0" applyNumberFormat="1" applyFont="1" applyFill="1" applyBorder="1" applyAlignment="1">
      <alignment horizontal="center" vertical="center" wrapText="1"/>
    </xf>
    <xf numFmtId="1" fontId="4" fillId="8" borderId="10" xfId="0" applyNumberFormat="1" applyFont="1" applyFill="1" applyBorder="1" applyAlignment="1">
      <alignment horizontal="center" vertical="center" wrapText="1"/>
    </xf>
    <xf numFmtId="1" fontId="13" fillId="8" borderId="10" xfId="0" applyNumberFormat="1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vertical="center" wrapText="1"/>
    </xf>
    <xf numFmtId="0" fontId="15" fillId="3" borderId="10" xfId="0" applyFont="1" applyFill="1" applyBorder="1" applyAlignment="1">
      <alignment wrapText="1"/>
    </xf>
    <xf numFmtId="0" fontId="17" fillId="2" borderId="10" xfId="0" applyFont="1" applyFill="1" applyBorder="1" applyAlignment="1">
      <alignment horizontal="center" vertical="center"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1" fontId="2" fillId="0" borderId="17" xfId="0" applyNumberFormat="1" applyFont="1" applyBorder="1" applyAlignment="1">
      <alignment vertical="center"/>
    </xf>
    <xf numFmtId="0" fontId="11" fillId="0" borderId="17" xfId="0" applyFont="1" applyFill="1" applyBorder="1" applyAlignment="1">
      <alignment horizontal="left" vertical="center"/>
    </xf>
    <xf numFmtId="1" fontId="13" fillId="0" borderId="21" xfId="0" applyNumberFormat="1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1" fontId="13" fillId="0" borderId="23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1" fontId="13" fillId="2" borderId="23" xfId="0" applyNumberFormat="1" applyFont="1" applyFill="1" applyBorder="1" applyAlignment="1">
      <alignment vertical="center" wrapText="1"/>
    </xf>
    <xf numFmtId="0" fontId="13" fillId="2" borderId="24" xfId="0" applyFont="1" applyFill="1" applyBorder="1" applyAlignment="1">
      <alignment vertical="center" wrapText="1"/>
    </xf>
    <xf numFmtId="1" fontId="13" fillId="3" borderId="23" xfId="0" applyNumberFormat="1" applyFont="1" applyFill="1" applyBorder="1" applyAlignment="1">
      <alignment vertical="center" wrapText="1"/>
    </xf>
    <xf numFmtId="0" fontId="13" fillId="3" borderId="24" xfId="0" applyFont="1" applyFill="1" applyBorder="1" applyAlignment="1">
      <alignment vertical="center" wrapText="1"/>
    </xf>
    <xf numFmtId="1" fontId="13" fillId="2" borderId="25" xfId="0" applyNumberFormat="1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horizontal="center" vertical="center" wrapText="1"/>
    </xf>
    <xf numFmtId="1" fontId="16" fillId="2" borderId="26" xfId="0" applyNumberFormat="1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vertical="center" wrapText="1"/>
    </xf>
    <xf numFmtId="0" fontId="10" fillId="6" borderId="28" xfId="0" applyFont="1" applyFill="1" applyBorder="1"/>
    <xf numFmtId="0" fontId="2" fillId="6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right" vertical="center"/>
    </xf>
    <xf numFmtId="1" fontId="4" fillId="0" borderId="24" xfId="0" applyNumberFormat="1" applyFont="1" applyFill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1" fontId="13" fillId="8" borderId="23" xfId="0" applyNumberFormat="1" applyFont="1" applyFill="1" applyBorder="1" applyAlignment="1">
      <alignment vertical="center" wrapText="1"/>
    </xf>
    <xf numFmtId="0" fontId="13" fillId="8" borderId="24" xfId="0" applyFont="1" applyFill="1" applyBorder="1" applyAlignment="1">
      <alignment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4" borderId="18" xfId="0" applyNumberFormat="1" applyFont="1" applyFill="1" applyBorder="1" applyAlignment="1">
      <alignment horizontal="center" vertical="center"/>
    </xf>
    <xf numFmtId="1" fontId="6" fillId="4" borderId="20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18" fillId="2" borderId="26" xfId="0" applyNumberFormat="1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18" fillId="2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wrapText="1"/>
    </xf>
    <xf numFmtId="1" fontId="11" fillId="0" borderId="30" xfId="0" applyNumberFormat="1" applyFont="1" applyFill="1" applyBorder="1" applyAlignment="1">
      <alignment horizontal="left" vertical="center"/>
    </xf>
    <xf numFmtId="1" fontId="11" fillId="0" borderId="31" xfId="0" applyNumberFormat="1" applyFont="1" applyFill="1" applyBorder="1" applyAlignment="1">
      <alignment horizontal="left" vertical="center"/>
    </xf>
    <xf numFmtId="1" fontId="11" fillId="0" borderId="32" xfId="0" applyNumberFormat="1" applyFont="1" applyFill="1" applyBorder="1" applyAlignment="1">
      <alignment horizontal="left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1399255</xdr:colOff>
      <xdr:row>5</xdr:row>
      <xdr:rowOff>168088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19843" cy="1131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7"/>
  <sheetViews>
    <sheetView tabSelected="1" zoomScale="85" zoomScaleNormal="85" zoomScalePageLayoutView="85" workbookViewId="0">
      <selection activeCell="E8" sqref="E8:E9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5.28515625" style="2" customWidth="1"/>
    <col min="5" max="5" width="9.28515625" style="2" customWidth="1"/>
    <col min="6" max="6" width="28.85546875" style="2" customWidth="1"/>
    <col min="7" max="7" width="10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4.28515625" style="2" customWidth="1"/>
  </cols>
  <sheetData>
    <row r="1" spans="1:15" ht="15.75">
      <c r="A1" s="98"/>
      <c r="B1" s="99"/>
      <c r="C1" s="100"/>
      <c r="D1" s="116" t="s">
        <v>113</v>
      </c>
      <c r="E1" s="117"/>
      <c r="F1" s="117"/>
      <c r="G1" s="118"/>
      <c r="H1" s="119"/>
      <c r="I1" s="119"/>
      <c r="J1" s="119"/>
      <c r="K1" s="119"/>
      <c r="L1" s="120"/>
      <c r="M1" s="144" t="s">
        <v>116</v>
      </c>
      <c r="N1" s="145"/>
      <c r="O1" s="146"/>
    </row>
    <row r="2" spans="1:15">
      <c r="A2" s="101"/>
      <c r="B2" s="31"/>
      <c r="C2" s="30"/>
      <c r="D2" s="63" t="s">
        <v>26</v>
      </c>
      <c r="E2" s="64"/>
      <c r="F2" s="64"/>
      <c r="G2" s="70"/>
      <c r="H2" s="65"/>
      <c r="I2" s="65"/>
      <c r="J2" s="65"/>
      <c r="K2" s="65"/>
      <c r="L2" s="69"/>
      <c r="M2" s="70"/>
      <c r="N2" s="53"/>
      <c r="O2" s="122"/>
    </row>
    <row r="3" spans="1:15">
      <c r="A3" s="101"/>
      <c r="B3" s="31"/>
      <c r="C3" s="11"/>
      <c r="D3" s="49" t="s">
        <v>19</v>
      </c>
      <c r="E3" s="71" t="s">
        <v>21</v>
      </c>
      <c r="F3" s="71"/>
      <c r="G3" s="53"/>
      <c r="H3" s="51"/>
      <c r="I3" s="51"/>
      <c r="J3" s="51"/>
      <c r="K3" s="51"/>
      <c r="L3" s="72"/>
      <c r="M3" s="53"/>
      <c r="N3" s="53"/>
      <c r="O3" s="122"/>
    </row>
    <row r="4" spans="1:15">
      <c r="A4" s="101"/>
      <c r="B4" s="31"/>
      <c r="C4" s="13"/>
      <c r="D4" s="54" t="s">
        <v>24</v>
      </c>
      <c r="E4" s="55" t="s">
        <v>27</v>
      </c>
      <c r="F4" s="50"/>
      <c r="G4" s="53"/>
      <c r="H4" s="51"/>
      <c r="I4" s="51"/>
      <c r="J4" s="51"/>
      <c r="K4" s="56"/>
      <c r="L4" s="52"/>
      <c r="M4" s="56"/>
      <c r="N4" s="57" t="s">
        <v>28</v>
      </c>
      <c r="O4" s="121" t="s">
        <v>29</v>
      </c>
    </row>
    <row r="5" spans="1:15">
      <c r="A5" s="101"/>
      <c r="B5" s="31"/>
      <c r="C5" s="11"/>
      <c r="D5" s="49" t="s">
        <v>30</v>
      </c>
      <c r="E5" s="55">
        <v>150</v>
      </c>
      <c r="F5" s="50"/>
      <c r="G5" s="53"/>
      <c r="H5" s="51"/>
      <c r="I5" s="51"/>
      <c r="J5" s="51"/>
      <c r="K5" s="56" t="s">
        <v>18</v>
      </c>
      <c r="L5" s="52"/>
      <c r="M5" s="56"/>
      <c r="N5" s="57">
        <f>SUM(H19,H27,H38,H41,H44)</f>
        <v>616</v>
      </c>
      <c r="O5" s="121">
        <f>SUM(J19,J27,J38,J41,J44)</f>
        <v>198</v>
      </c>
    </row>
    <row r="6" spans="1:15">
      <c r="A6" s="101"/>
      <c r="B6" s="31"/>
      <c r="C6" s="12"/>
      <c r="D6" s="67" t="s">
        <v>20</v>
      </c>
      <c r="E6" s="68" t="s">
        <v>25</v>
      </c>
      <c r="F6" s="68"/>
      <c r="G6" s="53"/>
      <c r="H6" s="51"/>
      <c r="I6" s="51"/>
      <c r="J6" s="51"/>
      <c r="K6" s="51"/>
      <c r="L6" s="58"/>
      <c r="M6" s="66"/>
      <c r="N6" s="58"/>
      <c r="O6" s="123"/>
    </row>
    <row r="7" spans="1:15" ht="15" customHeight="1">
      <c r="A7" s="102" t="s">
        <v>5</v>
      </c>
      <c r="B7" s="32"/>
      <c r="C7" s="33"/>
      <c r="D7" s="73"/>
      <c r="E7" s="74"/>
      <c r="F7" s="74"/>
      <c r="G7" s="84"/>
      <c r="H7" s="61"/>
      <c r="I7" s="61"/>
      <c r="J7" s="61"/>
      <c r="K7" s="62"/>
      <c r="L7" s="59"/>
      <c r="M7" s="60"/>
      <c r="N7" s="59"/>
      <c r="O7" s="124"/>
    </row>
    <row r="8" spans="1:15" ht="44.25" customHeight="1">
      <c r="A8" s="130" t="s">
        <v>7</v>
      </c>
      <c r="B8" s="132" t="s">
        <v>6</v>
      </c>
      <c r="C8" s="132" t="s">
        <v>8</v>
      </c>
      <c r="D8" s="128" t="s">
        <v>15</v>
      </c>
      <c r="E8" s="128" t="s">
        <v>16</v>
      </c>
      <c r="F8" s="128" t="s">
        <v>14</v>
      </c>
      <c r="G8" s="132" t="s">
        <v>12</v>
      </c>
      <c r="H8" s="136" t="s">
        <v>22</v>
      </c>
      <c r="I8" s="137"/>
      <c r="J8" s="136" t="s">
        <v>23</v>
      </c>
      <c r="K8" s="137"/>
      <c r="L8" s="138" t="s">
        <v>13</v>
      </c>
      <c r="M8" s="132" t="s">
        <v>10</v>
      </c>
      <c r="N8" s="132" t="s">
        <v>11</v>
      </c>
      <c r="O8" s="142" t="s">
        <v>9</v>
      </c>
    </row>
    <row r="9" spans="1:15" ht="26.25" customHeight="1">
      <c r="A9" s="131"/>
      <c r="B9" s="133"/>
      <c r="C9" s="133"/>
      <c r="D9" s="129"/>
      <c r="E9" s="129"/>
      <c r="F9" s="129"/>
      <c r="G9" s="133"/>
      <c r="H9" s="10" t="s">
        <v>0</v>
      </c>
      <c r="I9" s="9" t="s">
        <v>1</v>
      </c>
      <c r="J9" s="10" t="s">
        <v>0</v>
      </c>
      <c r="K9" s="9" t="s">
        <v>1</v>
      </c>
      <c r="L9" s="139"/>
      <c r="M9" s="133"/>
      <c r="N9" s="132"/>
      <c r="O9" s="142"/>
    </row>
    <row r="10" spans="1:15" s="29" customFormat="1">
      <c r="A10" s="103">
        <v>1</v>
      </c>
      <c r="B10" s="34" t="s">
        <v>34</v>
      </c>
      <c r="C10" s="34" t="s">
        <v>35</v>
      </c>
      <c r="D10" s="91" t="s">
        <v>36</v>
      </c>
      <c r="E10" s="34"/>
      <c r="F10" s="79" t="s">
        <v>115</v>
      </c>
      <c r="G10" s="75" t="s">
        <v>32</v>
      </c>
      <c r="H10" s="35">
        <v>0</v>
      </c>
      <c r="I10" s="35">
        <v>2</v>
      </c>
      <c r="J10" s="35">
        <v>0</v>
      </c>
      <c r="K10" s="35">
        <v>9</v>
      </c>
      <c r="L10" s="35">
        <v>2</v>
      </c>
      <c r="M10" s="75" t="s">
        <v>4</v>
      </c>
      <c r="N10" s="75" t="s">
        <v>3</v>
      </c>
      <c r="O10" s="104"/>
    </row>
    <row r="11" spans="1:15" s="29" customFormat="1">
      <c r="A11" s="105">
        <v>1</v>
      </c>
      <c r="B11" s="36" t="s">
        <v>38</v>
      </c>
      <c r="C11" s="36" t="s">
        <v>39</v>
      </c>
      <c r="D11" s="80" t="s">
        <v>40</v>
      </c>
      <c r="E11" s="36"/>
      <c r="F11" s="38" t="s">
        <v>33</v>
      </c>
      <c r="G11" s="76" t="s">
        <v>32</v>
      </c>
      <c r="H11" s="37">
        <v>0</v>
      </c>
      <c r="I11" s="37">
        <v>2</v>
      </c>
      <c r="J11" s="37">
        <v>0</v>
      </c>
      <c r="K11" s="37">
        <v>9</v>
      </c>
      <c r="L11" s="37">
        <v>2</v>
      </c>
      <c r="M11" s="76" t="s">
        <v>4</v>
      </c>
      <c r="N11" s="76" t="s">
        <v>3</v>
      </c>
      <c r="O11" s="106"/>
    </row>
    <row r="12" spans="1:15" s="29" customFormat="1" ht="24">
      <c r="A12" s="105">
        <v>1</v>
      </c>
      <c r="B12" s="36" t="s">
        <v>43</v>
      </c>
      <c r="C12" s="36" t="s">
        <v>44</v>
      </c>
      <c r="D12" s="80" t="s">
        <v>45</v>
      </c>
      <c r="E12" s="36"/>
      <c r="F12" s="38" t="s">
        <v>37</v>
      </c>
      <c r="G12" s="76" t="s">
        <v>32</v>
      </c>
      <c r="H12" s="37">
        <v>0</v>
      </c>
      <c r="I12" s="37">
        <v>2</v>
      </c>
      <c r="J12" s="37">
        <v>0</v>
      </c>
      <c r="K12" s="37">
        <v>9</v>
      </c>
      <c r="L12" s="37">
        <v>2</v>
      </c>
      <c r="M12" s="76" t="s">
        <v>4</v>
      </c>
      <c r="N12" s="76" t="s">
        <v>3</v>
      </c>
      <c r="O12" s="106"/>
    </row>
    <row r="13" spans="1:15" s="29" customFormat="1">
      <c r="A13" s="105">
        <v>1</v>
      </c>
      <c r="B13" s="36" t="s">
        <v>46</v>
      </c>
      <c r="C13" s="36" t="s">
        <v>47</v>
      </c>
      <c r="D13" s="36" t="s">
        <v>48</v>
      </c>
      <c r="E13" s="36"/>
      <c r="F13" s="38" t="s">
        <v>31</v>
      </c>
      <c r="G13" s="76" t="s">
        <v>32</v>
      </c>
      <c r="H13" s="37">
        <v>1</v>
      </c>
      <c r="I13" s="37">
        <v>0</v>
      </c>
      <c r="J13" s="37">
        <v>5</v>
      </c>
      <c r="K13" s="37">
        <v>0</v>
      </c>
      <c r="L13" s="37">
        <v>2</v>
      </c>
      <c r="M13" s="76" t="s">
        <v>2</v>
      </c>
      <c r="N13" s="76" t="s">
        <v>3</v>
      </c>
      <c r="O13" s="106"/>
    </row>
    <row r="14" spans="1:15" s="29" customFormat="1">
      <c r="A14" s="105">
        <v>1</v>
      </c>
      <c r="B14" s="36" t="s">
        <v>66</v>
      </c>
      <c r="C14" s="36" t="s">
        <v>67</v>
      </c>
      <c r="D14" s="80" t="s">
        <v>68</v>
      </c>
      <c r="E14" s="36"/>
      <c r="F14" s="38" t="s">
        <v>31</v>
      </c>
      <c r="G14" s="76" t="s">
        <v>32</v>
      </c>
      <c r="H14" s="37">
        <v>0</v>
      </c>
      <c r="I14" s="37">
        <v>2</v>
      </c>
      <c r="J14" s="82">
        <v>0</v>
      </c>
      <c r="K14" s="82">
        <v>9</v>
      </c>
      <c r="L14" s="37">
        <v>2</v>
      </c>
      <c r="M14" s="76" t="s">
        <v>4</v>
      </c>
      <c r="N14" s="76" t="s">
        <v>3</v>
      </c>
      <c r="O14" s="106"/>
    </row>
    <row r="15" spans="1:15" s="29" customFormat="1" ht="24.75">
      <c r="A15" s="105">
        <v>1</v>
      </c>
      <c r="B15" s="36" t="s">
        <v>49</v>
      </c>
      <c r="C15" s="36" t="s">
        <v>50</v>
      </c>
      <c r="D15" s="80" t="s">
        <v>51</v>
      </c>
      <c r="E15" s="36"/>
      <c r="F15" s="38" t="s">
        <v>41</v>
      </c>
      <c r="G15" s="76" t="s">
        <v>32</v>
      </c>
      <c r="H15" s="37">
        <v>0</v>
      </c>
      <c r="I15" s="37">
        <v>2</v>
      </c>
      <c r="J15" s="37">
        <v>0</v>
      </c>
      <c r="K15" s="37">
        <v>9</v>
      </c>
      <c r="L15" s="37">
        <v>2</v>
      </c>
      <c r="M15" s="76" t="s">
        <v>4</v>
      </c>
      <c r="N15" s="76" t="s">
        <v>3</v>
      </c>
      <c r="O15" s="106"/>
    </row>
    <row r="16" spans="1:15" s="29" customFormat="1" ht="24.75">
      <c r="A16" s="105">
        <v>1</v>
      </c>
      <c r="B16" s="36" t="s">
        <v>60</v>
      </c>
      <c r="C16" s="36" t="s">
        <v>61</v>
      </c>
      <c r="D16" s="80" t="s">
        <v>62</v>
      </c>
      <c r="E16" s="36"/>
      <c r="F16" s="38" t="s">
        <v>114</v>
      </c>
      <c r="G16" s="76" t="s">
        <v>32</v>
      </c>
      <c r="H16" s="37">
        <v>0</v>
      </c>
      <c r="I16" s="37">
        <v>2</v>
      </c>
      <c r="J16" s="37">
        <v>0</v>
      </c>
      <c r="K16" s="37">
        <v>9</v>
      </c>
      <c r="L16" s="37">
        <v>2</v>
      </c>
      <c r="M16" s="76" t="s">
        <v>4</v>
      </c>
      <c r="N16" s="76" t="s">
        <v>3</v>
      </c>
      <c r="O16" s="106"/>
    </row>
    <row r="17" spans="1:27" s="29" customFormat="1" ht="24.75">
      <c r="A17" s="105">
        <v>1</v>
      </c>
      <c r="B17" s="36" t="s">
        <v>72</v>
      </c>
      <c r="C17" s="36" t="s">
        <v>73</v>
      </c>
      <c r="D17" s="80" t="s">
        <v>74</v>
      </c>
      <c r="E17" s="36"/>
      <c r="F17" s="38" t="s">
        <v>37</v>
      </c>
      <c r="G17" s="76" t="s">
        <v>32</v>
      </c>
      <c r="H17" s="37">
        <v>0</v>
      </c>
      <c r="I17" s="37">
        <v>2</v>
      </c>
      <c r="J17" s="82">
        <v>0</v>
      </c>
      <c r="K17" s="82">
        <v>9</v>
      </c>
      <c r="L17" s="37">
        <v>2</v>
      </c>
      <c r="M17" s="76" t="s">
        <v>4</v>
      </c>
      <c r="N17" s="76" t="s">
        <v>3</v>
      </c>
      <c r="O17" s="106"/>
    </row>
    <row r="18" spans="1:27">
      <c r="A18" s="107"/>
      <c r="B18" s="39"/>
      <c r="C18" s="39"/>
      <c r="D18" s="39"/>
      <c r="E18" s="39"/>
      <c r="F18" s="39"/>
      <c r="G18" s="77"/>
      <c r="H18" s="40">
        <f>SUM(H10:H17)</f>
        <v>1</v>
      </c>
      <c r="I18" s="40">
        <f>SUM(I10:I17)</f>
        <v>14</v>
      </c>
      <c r="J18" s="40">
        <f>SUM(J10:J17)</f>
        <v>5</v>
      </c>
      <c r="K18" s="40">
        <f>SUM(K10:K17)</f>
        <v>63</v>
      </c>
      <c r="L18" s="40">
        <f>SUM(L10:L17)</f>
        <v>16</v>
      </c>
      <c r="M18" s="77"/>
      <c r="N18" s="77"/>
      <c r="O18" s="108"/>
    </row>
    <row r="19" spans="1:27" ht="24">
      <c r="A19" s="107"/>
      <c r="B19" s="39"/>
      <c r="C19" s="39"/>
      <c r="D19" s="39"/>
      <c r="E19" s="39"/>
      <c r="F19" s="39"/>
      <c r="G19" s="97" t="s">
        <v>17</v>
      </c>
      <c r="H19" s="140">
        <f>SUM(H18:I18)*14</f>
        <v>210</v>
      </c>
      <c r="I19" s="141"/>
      <c r="J19" s="140">
        <f>SUM(J18:K18)</f>
        <v>68</v>
      </c>
      <c r="K19" s="141"/>
      <c r="L19" s="92"/>
      <c r="M19" s="77"/>
      <c r="N19" s="77"/>
      <c r="O19" s="108"/>
    </row>
    <row r="20" spans="1:27" s="27" customFormat="1" ht="24.75">
      <c r="A20" s="109">
        <v>2</v>
      </c>
      <c r="B20" s="41" t="s">
        <v>52</v>
      </c>
      <c r="C20" s="41" t="s">
        <v>53</v>
      </c>
      <c r="D20" s="43" t="s">
        <v>54</v>
      </c>
      <c r="E20" s="41"/>
      <c r="F20" s="44" t="s">
        <v>42</v>
      </c>
      <c r="G20" s="48" t="s">
        <v>32</v>
      </c>
      <c r="H20" s="42">
        <v>0</v>
      </c>
      <c r="I20" s="42">
        <v>2</v>
      </c>
      <c r="J20" s="42">
        <v>0</v>
      </c>
      <c r="K20" s="42">
        <v>9</v>
      </c>
      <c r="L20" s="42">
        <v>2</v>
      </c>
      <c r="M20" s="48" t="s">
        <v>4</v>
      </c>
      <c r="N20" s="48" t="s">
        <v>3</v>
      </c>
      <c r="O20" s="110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27" customFormat="1">
      <c r="A21" s="109">
        <v>2</v>
      </c>
      <c r="B21" s="41" t="s">
        <v>55</v>
      </c>
      <c r="C21" s="41" t="s">
        <v>56</v>
      </c>
      <c r="D21" s="41" t="s">
        <v>57</v>
      </c>
      <c r="E21" s="41"/>
      <c r="F21" s="44" t="s">
        <v>41</v>
      </c>
      <c r="G21" s="48" t="s">
        <v>32</v>
      </c>
      <c r="H21" s="42">
        <v>2</v>
      </c>
      <c r="I21" s="42">
        <v>0</v>
      </c>
      <c r="J21" s="42">
        <v>9</v>
      </c>
      <c r="K21" s="42">
        <v>0</v>
      </c>
      <c r="L21" s="42">
        <v>2</v>
      </c>
      <c r="M21" s="48" t="s">
        <v>2</v>
      </c>
      <c r="N21" s="48" t="s">
        <v>3</v>
      </c>
      <c r="O21" s="110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27" customFormat="1">
      <c r="A22" s="109">
        <v>2</v>
      </c>
      <c r="B22" s="41" t="s">
        <v>58</v>
      </c>
      <c r="C22" s="41" t="s">
        <v>59</v>
      </c>
      <c r="D22" s="43" t="s">
        <v>110</v>
      </c>
      <c r="E22" s="41"/>
      <c r="F22" s="44" t="s">
        <v>42</v>
      </c>
      <c r="G22" s="48" t="s">
        <v>32</v>
      </c>
      <c r="H22" s="42">
        <v>0</v>
      </c>
      <c r="I22" s="42">
        <v>3</v>
      </c>
      <c r="J22" s="42">
        <v>0</v>
      </c>
      <c r="K22" s="42">
        <v>13</v>
      </c>
      <c r="L22" s="42">
        <v>3</v>
      </c>
      <c r="M22" s="48" t="s">
        <v>4</v>
      </c>
      <c r="N22" s="48" t="s">
        <v>3</v>
      </c>
      <c r="O22" s="110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27" customFormat="1">
      <c r="A23" s="109">
        <v>2</v>
      </c>
      <c r="B23" s="41" t="s">
        <v>63</v>
      </c>
      <c r="C23" s="41" t="s">
        <v>64</v>
      </c>
      <c r="D23" s="43" t="s">
        <v>65</v>
      </c>
      <c r="E23" s="41"/>
      <c r="F23" s="44" t="s">
        <v>41</v>
      </c>
      <c r="G23" s="48" t="s">
        <v>32</v>
      </c>
      <c r="H23" s="42">
        <v>0</v>
      </c>
      <c r="I23" s="42">
        <v>2</v>
      </c>
      <c r="J23" s="83">
        <v>0</v>
      </c>
      <c r="K23" s="83">
        <v>9</v>
      </c>
      <c r="L23" s="42">
        <v>2</v>
      </c>
      <c r="M23" s="48" t="s">
        <v>4</v>
      </c>
      <c r="N23" s="48" t="s">
        <v>3</v>
      </c>
      <c r="O23" s="110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27" customFormat="1" ht="24.75">
      <c r="A24" s="109">
        <v>2</v>
      </c>
      <c r="B24" s="41" t="s">
        <v>75</v>
      </c>
      <c r="C24" s="41" t="s">
        <v>76</v>
      </c>
      <c r="D24" s="43" t="s">
        <v>77</v>
      </c>
      <c r="E24" s="41"/>
      <c r="F24" s="44" t="s">
        <v>114</v>
      </c>
      <c r="G24" s="48" t="s">
        <v>32</v>
      </c>
      <c r="H24" s="42">
        <v>0</v>
      </c>
      <c r="I24" s="42">
        <v>2</v>
      </c>
      <c r="J24" s="42">
        <v>0</v>
      </c>
      <c r="K24" s="42">
        <v>9</v>
      </c>
      <c r="L24" s="42">
        <v>2</v>
      </c>
      <c r="M24" s="48" t="s">
        <v>4</v>
      </c>
      <c r="N24" s="48" t="s">
        <v>3</v>
      </c>
      <c r="O24" s="110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27" customFormat="1" ht="24.75">
      <c r="A25" s="109">
        <v>2</v>
      </c>
      <c r="B25" s="41" t="s">
        <v>85</v>
      </c>
      <c r="C25" s="41" t="s">
        <v>86</v>
      </c>
      <c r="D25" s="43" t="s">
        <v>87</v>
      </c>
      <c r="E25" s="41"/>
      <c r="F25" s="44" t="s">
        <v>37</v>
      </c>
      <c r="G25" s="48" t="s">
        <v>32</v>
      </c>
      <c r="H25" s="42">
        <v>0</v>
      </c>
      <c r="I25" s="42">
        <v>2</v>
      </c>
      <c r="J25" s="42">
        <v>0</v>
      </c>
      <c r="K25" s="42">
        <v>9</v>
      </c>
      <c r="L25" s="42">
        <v>2</v>
      </c>
      <c r="M25" s="48" t="s">
        <v>4</v>
      </c>
      <c r="N25" s="48" t="s">
        <v>3</v>
      </c>
      <c r="O25" s="110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>
      <c r="A26" s="107"/>
      <c r="B26" s="39"/>
      <c r="C26" s="39"/>
      <c r="D26" s="39"/>
      <c r="E26" s="39"/>
      <c r="F26" s="39"/>
      <c r="G26" s="77"/>
      <c r="H26" s="40">
        <f>SUM(H20:H25)</f>
        <v>2</v>
      </c>
      <c r="I26" s="40">
        <f>SUM(I20:I25)</f>
        <v>11</v>
      </c>
      <c r="J26" s="40">
        <f>SUM(J20:J25)</f>
        <v>9</v>
      </c>
      <c r="K26" s="40">
        <f>SUM(K20:K25)</f>
        <v>49</v>
      </c>
      <c r="L26" s="40">
        <f>SUM(L20:L25)</f>
        <v>13</v>
      </c>
      <c r="M26" s="77"/>
      <c r="N26" s="77"/>
      <c r="O26" s="108"/>
    </row>
    <row r="27" spans="1:27" ht="24">
      <c r="A27" s="107"/>
      <c r="B27" s="39"/>
      <c r="C27" s="39"/>
      <c r="D27" s="39"/>
      <c r="E27" s="39"/>
      <c r="F27" s="39"/>
      <c r="G27" s="97" t="s">
        <v>17</v>
      </c>
      <c r="H27" s="140">
        <f>SUM(H26:I26)*14</f>
        <v>182</v>
      </c>
      <c r="I27" s="141"/>
      <c r="J27" s="140">
        <f>SUM(J26:K26)</f>
        <v>58</v>
      </c>
      <c r="K27" s="141"/>
      <c r="L27" s="40"/>
      <c r="M27" s="77"/>
      <c r="N27" s="77"/>
      <c r="O27" s="108"/>
    </row>
    <row r="28" spans="1:27" s="28" customFormat="1" ht="24">
      <c r="A28" s="125">
        <v>3</v>
      </c>
      <c r="B28" s="45" t="s">
        <v>69</v>
      </c>
      <c r="C28" s="45" t="s">
        <v>70</v>
      </c>
      <c r="D28" s="45" t="s">
        <v>71</v>
      </c>
      <c r="E28" s="45"/>
      <c r="F28" s="86" t="s">
        <v>33</v>
      </c>
      <c r="G28" s="87" t="s">
        <v>32</v>
      </c>
      <c r="H28" s="46">
        <v>0</v>
      </c>
      <c r="I28" s="46">
        <v>2</v>
      </c>
      <c r="J28" s="93">
        <v>0</v>
      </c>
      <c r="K28" s="93">
        <v>9</v>
      </c>
      <c r="L28" s="46">
        <v>2</v>
      </c>
      <c r="M28" s="87" t="s">
        <v>4</v>
      </c>
      <c r="N28" s="87" t="s">
        <v>3</v>
      </c>
      <c r="O28" s="126"/>
    </row>
    <row r="29" spans="1:27" s="28" customFormat="1">
      <c r="A29" s="125">
        <v>3</v>
      </c>
      <c r="B29" s="45" t="s">
        <v>78</v>
      </c>
      <c r="C29" s="45" t="s">
        <v>111</v>
      </c>
      <c r="D29" s="143" t="s">
        <v>112</v>
      </c>
      <c r="E29" s="45"/>
      <c r="F29" s="86" t="s">
        <v>31</v>
      </c>
      <c r="G29" s="87" t="s">
        <v>32</v>
      </c>
      <c r="H29" s="46">
        <v>0</v>
      </c>
      <c r="I29" s="46">
        <v>2</v>
      </c>
      <c r="J29" s="46">
        <v>0</v>
      </c>
      <c r="K29" s="46">
        <v>9</v>
      </c>
      <c r="L29" s="46">
        <v>2</v>
      </c>
      <c r="M29" s="87" t="s">
        <v>4</v>
      </c>
      <c r="N29" s="87" t="s">
        <v>3</v>
      </c>
      <c r="O29" s="126"/>
    </row>
    <row r="30" spans="1:27" s="28" customFormat="1">
      <c r="A30" s="125">
        <v>3</v>
      </c>
      <c r="B30" s="45" t="s">
        <v>79</v>
      </c>
      <c r="C30" s="45" t="s">
        <v>80</v>
      </c>
      <c r="D30" s="143" t="s">
        <v>81</v>
      </c>
      <c r="E30" s="45"/>
      <c r="F30" s="86" t="s">
        <v>33</v>
      </c>
      <c r="G30" s="87" t="s">
        <v>32</v>
      </c>
      <c r="H30" s="46">
        <v>2</v>
      </c>
      <c r="I30" s="46">
        <v>0</v>
      </c>
      <c r="J30" s="46">
        <v>9</v>
      </c>
      <c r="K30" s="46">
        <v>0</v>
      </c>
      <c r="L30" s="46">
        <v>3</v>
      </c>
      <c r="M30" s="87" t="s">
        <v>2</v>
      </c>
      <c r="N30" s="87" t="s">
        <v>3</v>
      </c>
      <c r="O30" s="126"/>
    </row>
    <row r="31" spans="1:27" s="28" customFormat="1">
      <c r="A31" s="125">
        <v>3</v>
      </c>
      <c r="B31" s="45" t="s">
        <v>82</v>
      </c>
      <c r="C31" s="45" t="s">
        <v>83</v>
      </c>
      <c r="D31" s="143" t="s">
        <v>84</v>
      </c>
      <c r="E31" s="45"/>
      <c r="F31" s="86" t="s">
        <v>33</v>
      </c>
      <c r="G31" s="87" t="s">
        <v>32</v>
      </c>
      <c r="H31" s="46">
        <v>0</v>
      </c>
      <c r="I31" s="46">
        <v>2</v>
      </c>
      <c r="J31" s="46">
        <v>0</v>
      </c>
      <c r="K31" s="46">
        <v>9</v>
      </c>
      <c r="L31" s="46">
        <v>2</v>
      </c>
      <c r="M31" s="87" t="s">
        <v>4</v>
      </c>
      <c r="N31" s="87" t="s">
        <v>3</v>
      </c>
      <c r="O31" s="126"/>
    </row>
    <row r="32" spans="1:27" s="28" customFormat="1">
      <c r="A32" s="125">
        <v>3</v>
      </c>
      <c r="B32" s="45" t="s">
        <v>91</v>
      </c>
      <c r="C32" s="45" t="s">
        <v>92</v>
      </c>
      <c r="D32" s="143" t="s">
        <v>93</v>
      </c>
      <c r="E32" s="45"/>
      <c r="F32" s="86" t="s">
        <v>31</v>
      </c>
      <c r="G32" s="87" t="s">
        <v>32</v>
      </c>
      <c r="H32" s="46">
        <v>0</v>
      </c>
      <c r="I32" s="46">
        <v>2</v>
      </c>
      <c r="J32" s="46">
        <v>0</v>
      </c>
      <c r="K32" s="46">
        <v>9</v>
      </c>
      <c r="L32" s="46">
        <v>2</v>
      </c>
      <c r="M32" s="87" t="s">
        <v>4</v>
      </c>
      <c r="N32" s="87" t="s">
        <v>3</v>
      </c>
      <c r="O32" s="126"/>
    </row>
    <row r="33" spans="1:27" s="28" customFormat="1">
      <c r="A33" s="125">
        <v>3</v>
      </c>
      <c r="B33" s="45" t="s">
        <v>88</v>
      </c>
      <c r="C33" s="45" t="s">
        <v>89</v>
      </c>
      <c r="D33" s="143" t="s">
        <v>90</v>
      </c>
      <c r="E33" s="45"/>
      <c r="F33" s="86" t="s">
        <v>41</v>
      </c>
      <c r="G33" s="87" t="s">
        <v>32</v>
      </c>
      <c r="H33" s="46">
        <v>0</v>
      </c>
      <c r="I33" s="46">
        <v>2</v>
      </c>
      <c r="J33" s="46">
        <v>0</v>
      </c>
      <c r="K33" s="46">
        <v>9</v>
      </c>
      <c r="L33" s="46">
        <v>2</v>
      </c>
      <c r="M33" s="87" t="s">
        <v>4</v>
      </c>
      <c r="N33" s="87" t="s">
        <v>3</v>
      </c>
      <c r="O33" s="126"/>
    </row>
    <row r="34" spans="1:27" s="28" customFormat="1">
      <c r="A34" s="125">
        <v>3</v>
      </c>
      <c r="B34" s="45" t="s">
        <v>94</v>
      </c>
      <c r="C34" s="45" t="s">
        <v>95</v>
      </c>
      <c r="D34" s="143" t="s">
        <v>96</v>
      </c>
      <c r="E34" s="45"/>
      <c r="F34" s="86" t="s">
        <v>33</v>
      </c>
      <c r="G34" s="87" t="s">
        <v>32</v>
      </c>
      <c r="H34" s="46">
        <v>2</v>
      </c>
      <c r="I34" s="46">
        <v>0</v>
      </c>
      <c r="J34" s="46">
        <v>9</v>
      </c>
      <c r="K34" s="46">
        <v>0</v>
      </c>
      <c r="L34" s="46">
        <v>2</v>
      </c>
      <c r="M34" s="87" t="s">
        <v>2</v>
      </c>
      <c r="N34" s="87" t="s">
        <v>3</v>
      </c>
      <c r="O34" s="126"/>
    </row>
    <row r="35" spans="1:27" s="28" customFormat="1">
      <c r="A35" s="125">
        <v>3</v>
      </c>
      <c r="B35" s="45" t="s">
        <v>97</v>
      </c>
      <c r="C35" s="45" t="s">
        <v>98</v>
      </c>
      <c r="D35" s="94" t="s">
        <v>99</v>
      </c>
      <c r="E35" s="45"/>
      <c r="F35" s="86" t="s">
        <v>37</v>
      </c>
      <c r="G35" s="46" t="s">
        <v>32</v>
      </c>
      <c r="H35" s="87">
        <v>0</v>
      </c>
      <c r="I35" s="87">
        <v>2</v>
      </c>
      <c r="J35" s="46">
        <v>0</v>
      </c>
      <c r="K35" s="87">
        <v>9</v>
      </c>
      <c r="L35" s="87">
        <v>2</v>
      </c>
      <c r="M35" s="46" t="s">
        <v>4</v>
      </c>
      <c r="N35" s="87" t="s">
        <v>3</v>
      </c>
      <c r="O35" s="126"/>
    </row>
    <row r="36" spans="1:27" s="28" customFormat="1">
      <c r="A36" s="125">
        <v>3</v>
      </c>
      <c r="B36" s="45" t="s">
        <v>100</v>
      </c>
      <c r="C36" s="45" t="s">
        <v>101</v>
      </c>
      <c r="D36" s="94" t="s">
        <v>102</v>
      </c>
      <c r="E36" s="95"/>
      <c r="F36" s="86" t="s">
        <v>31</v>
      </c>
      <c r="G36" s="46"/>
      <c r="H36" s="87"/>
      <c r="I36" s="87"/>
      <c r="J36" s="46"/>
      <c r="K36" s="87"/>
      <c r="L36" s="87">
        <v>0</v>
      </c>
      <c r="M36" s="87" t="s">
        <v>103</v>
      </c>
      <c r="N36" s="87" t="s">
        <v>3</v>
      </c>
      <c r="O36" s="126"/>
    </row>
    <row r="37" spans="1:27">
      <c r="A37" s="107"/>
      <c r="B37" s="39"/>
      <c r="C37" s="39"/>
      <c r="D37" s="39"/>
      <c r="E37" s="39"/>
      <c r="F37" s="39"/>
      <c r="G37" s="77"/>
      <c r="H37" s="40">
        <f>SUM(H28:H36)</f>
        <v>4</v>
      </c>
      <c r="I37" s="40">
        <f>SUM(I28:I36)</f>
        <v>12</v>
      </c>
      <c r="J37" s="40">
        <f>SUM(J28:J36)</f>
        <v>18</v>
      </c>
      <c r="K37" s="40">
        <f>SUM(K28:K36)</f>
        <v>54</v>
      </c>
      <c r="L37" s="40">
        <f>SUM(L28:L36)</f>
        <v>17</v>
      </c>
      <c r="M37" s="77"/>
      <c r="N37" s="77"/>
      <c r="O37" s="108"/>
    </row>
    <row r="38" spans="1:27" s="7" customFormat="1" ht="24">
      <c r="A38" s="107"/>
      <c r="B38" s="39"/>
      <c r="C38" s="39"/>
      <c r="D38" s="39"/>
      <c r="E38" s="39"/>
      <c r="F38" s="39"/>
      <c r="G38" s="97" t="s">
        <v>17</v>
      </c>
      <c r="H38" s="140">
        <f>SUM(H37:I37)*14</f>
        <v>224</v>
      </c>
      <c r="I38" s="141"/>
      <c r="J38" s="140">
        <f>SUM(J37:K37)</f>
        <v>72</v>
      </c>
      <c r="K38" s="141"/>
      <c r="L38" s="40"/>
      <c r="M38" s="77"/>
      <c r="N38" s="77"/>
      <c r="O38" s="108"/>
    </row>
    <row r="39" spans="1:27" s="85" customFormat="1">
      <c r="A39" s="109">
        <v>4</v>
      </c>
      <c r="B39" s="96" t="s">
        <v>104</v>
      </c>
      <c r="C39" s="96" t="s">
        <v>105</v>
      </c>
      <c r="D39" s="88" t="s">
        <v>106</v>
      </c>
      <c r="E39" s="41"/>
      <c r="F39" s="89" t="s">
        <v>31</v>
      </c>
      <c r="G39" s="48"/>
      <c r="H39" s="42"/>
      <c r="I39" s="42"/>
      <c r="J39" s="42"/>
      <c r="K39" s="42"/>
      <c r="L39" s="42">
        <v>4</v>
      </c>
      <c r="M39" s="48" t="s">
        <v>4</v>
      </c>
      <c r="N39" s="48" t="s">
        <v>3</v>
      </c>
      <c r="O39" s="110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s="7" customFormat="1">
      <c r="A40" s="107"/>
      <c r="B40" s="39"/>
      <c r="C40" s="39"/>
      <c r="D40" s="39"/>
      <c r="E40" s="39"/>
      <c r="F40" s="39"/>
      <c r="G40" s="77"/>
      <c r="H40" s="40">
        <f>SUM(H39:H39)</f>
        <v>0</v>
      </c>
      <c r="I40" s="40">
        <f>SUM(I39:I39)</f>
        <v>0</v>
      </c>
      <c r="J40" s="40">
        <f>SUM(J39:J39)</f>
        <v>0</v>
      </c>
      <c r="K40" s="40">
        <f>SUM(K39:K39)</f>
        <v>0</v>
      </c>
      <c r="L40" s="40">
        <f>SUM(L39:L39)</f>
        <v>4</v>
      </c>
      <c r="M40" s="77"/>
      <c r="N40" s="77"/>
      <c r="O40" s="108"/>
    </row>
    <row r="41" spans="1:27" ht="24">
      <c r="A41" s="107"/>
      <c r="B41" s="39"/>
      <c r="C41" s="39"/>
      <c r="D41" s="39"/>
      <c r="E41" s="39"/>
      <c r="F41" s="39"/>
      <c r="G41" s="97" t="s">
        <v>17</v>
      </c>
      <c r="H41" s="140">
        <f>SUM(H40:I40)*14</f>
        <v>0</v>
      </c>
      <c r="I41" s="141"/>
      <c r="J41" s="140">
        <f>SUM(J40:K40)</f>
        <v>0</v>
      </c>
      <c r="K41" s="141"/>
      <c r="L41" s="40"/>
      <c r="M41" s="77"/>
      <c r="N41" s="77"/>
      <c r="O41" s="108"/>
    </row>
    <row r="42" spans="1:27">
      <c r="A42" s="105">
        <v>5</v>
      </c>
      <c r="B42" s="47" t="s">
        <v>107</v>
      </c>
      <c r="C42" s="47" t="s">
        <v>108</v>
      </c>
      <c r="D42" s="47" t="s">
        <v>109</v>
      </c>
      <c r="E42" s="47"/>
      <c r="F42" s="90" t="s">
        <v>31</v>
      </c>
      <c r="G42" s="81"/>
      <c r="H42" s="81"/>
      <c r="I42" s="81"/>
      <c r="J42" s="81"/>
      <c r="K42" s="81"/>
      <c r="L42" s="81">
        <v>4</v>
      </c>
      <c r="M42" s="76" t="s">
        <v>4</v>
      </c>
      <c r="N42" s="76" t="s">
        <v>3</v>
      </c>
      <c r="O42" s="106"/>
    </row>
    <row r="43" spans="1:27">
      <c r="A43" s="107"/>
      <c r="B43" s="39"/>
      <c r="C43" s="39"/>
      <c r="D43" s="39"/>
      <c r="E43" s="39"/>
      <c r="F43" s="39"/>
      <c r="G43" s="77"/>
      <c r="H43" s="40">
        <f>SUM(H42:H42)</f>
        <v>0</v>
      </c>
      <c r="I43" s="40">
        <f>SUM(I42:I42)</f>
        <v>0</v>
      </c>
      <c r="J43" s="40">
        <f>SUM(J42:J42)</f>
        <v>0</v>
      </c>
      <c r="K43" s="40">
        <f>SUM(K42:K42)</f>
        <v>0</v>
      </c>
      <c r="L43" s="40">
        <f>SUM(L39:L39)</f>
        <v>4</v>
      </c>
      <c r="M43" s="77"/>
      <c r="N43" s="77"/>
      <c r="O43" s="108"/>
    </row>
    <row r="44" spans="1:27" ht="24">
      <c r="A44" s="111"/>
      <c r="B44" s="112"/>
      <c r="C44" s="112"/>
      <c r="D44" s="112"/>
      <c r="E44" s="112"/>
      <c r="F44" s="112"/>
      <c r="G44" s="127" t="s">
        <v>17</v>
      </c>
      <c r="H44" s="134">
        <f>SUM(H43:I43)*14</f>
        <v>0</v>
      </c>
      <c r="I44" s="135"/>
      <c r="J44" s="134">
        <f>SUM(J43:K43)</f>
        <v>0</v>
      </c>
      <c r="K44" s="135"/>
      <c r="L44" s="114"/>
      <c r="M44" s="113"/>
      <c r="N44" s="113"/>
      <c r="O44" s="115"/>
    </row>
    <row r="45" spans="1:27" s="7" customFormat="1">
      <c r="A45" s="18"/>
      <c r="B45" s="14"/>
      <c r="C45" s="14"/>
      <c r="D45" s="14"/>
      <c r="E45" s="14"/>
      <c r="F45" s="14"/>
      <c r="G45" s="78"/>
      <c r="H45" s="19"/>
      <c r="I45" s="19"/>
      <c r="J45" s="19"/>
      <c r="K45" s="19"/>
      <c r="L45" s="20"/>
      <c r="M45" s="17"/>
      <c r="N45" s="17"/>
      <c r="O45" s="14"/>
    </row>
    <row r="46" spans="1:27" s="8" customFormat="1">
      <c r="A46" s="18"/>
      <c r="B46" s="14"/>
      <c r="C46" s="14"/>
      <c r="D46" s="14"/>
      <c r="E46" s="14"/>
      <c r="F46" s="14"/>
      <c r="G46" s="78"/>
      <c r="H46" s="15"/>
      <c r="I46" s="15"/>
      <c r="J46" s="15"/>
      <c r="K46" s="15"/>
      <c r="L46" s="16"/>
      <c r="M46" s="17"/>
      <c r="N46" s="17"/>
      <c r="O46" s="14"/>
    </row>
    <row r="47" spans="1:27">
      <c r="A47" s="22"/>
      <c r="B47" s="21"/>
      <c r="C47" s="23"/>
      <c r="D47" s="21"/>
      <c r="E47" s="21"/>
      <c r="F47" s="21"/>
      <c r="G47" s="26"/>
      <c r="H47" s="24"/>
      <c r="I47" s="24"/>
      <c r="J47" s="24"/>
      <c r="K47" s="24"/>
      <c r="L47" s="25"/>
      <c r="M47" s="26"/>
      <c r="N47" s="26"/>
      <c r="O47" s="21"/>
    </row>
  </sheetData>
  <mergeCells count="24">
    <mergeCell ref="M1:O1"/>
    <mergeCell ref="O8:O9"/>
    <mergeCell ref="H19:I19"/>
    <mergeCell ref="H27:I27"/>
    <mergeCell ref="H38:I38"/>
    <mergeCell ref="H41:I41"/>
    <mergeCell ref="M8:M9"/>
    <mergeCell ref="N8:N9"/>
    <mergeCell ref="H44:I44"/>
    <mergeCell ref="G8:G9"/>
    <mergeCell ref="H8:I8"/>
    <mergeCell ref="J8:K8"/>
    <mergeCell ref="L8:L9"/>
    <mergeCell ref="J19:K19"/>
    <mergeCell ref="J27:K27"/>
    <mergeCell ref="J38:K38"/>
    <mergeCell ref="J41:K41"/>
    <mergeCell ref="J44:K44"/>
    <mergeCell ref="F8:F9"/>
    <mergeCell ref="A8:A9"/>
    <mergeCell ref="B8:B9"/>
    <mergeCell ref="C8:C9"/>
    <mergeCell ref="D8:D9"/>
    <mergeCell ref="E8:E9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2017-06-29T14:49:44Z</cp:lastPrinted>
  <dcterms:created xsi:type="dcterms:W3CDTF">2016-09-01T14:49:18Z</dcterms:created>
  <dcterms:modified xsi:type="dcterms:W3CDTF">2019-06-04T09:39:08Z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