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activeTab="1"/>
  </bookViews>
  <sheets>
    <sheet name="BSP_TE" sheetId="1" r:id="rId1"/>
    <sheet name="BSP_GYV" sheetId="3" r:id="rId2"/>
  </sheets>
  <definedNames>
    <definedName name="_xlnm.Print_Titles" localSheetId="1">BSP_GYV!$7:$8</definedName>
    <definedName name="_xlnm.Print_Titles" localSheetId="0">BSP_TE!$7:$8</definedName>
    <definedName name="_xlnm.Print_Area" localSheetId="1">BSP_GYV!$A$1:$N$90</definedName>
    <definedName name="_xlnm.Print_Area" localSheetId="0">BSP_TE!$A$1:$N$90</definedName>
  </definedNames>
  <calcPr calcId="125725"/>
</workbook>
</file>

<file path=xl/calcChain.xml><?xml version="1.0" encoding="utf-8"?>
<calcChain xmlns="http://schemas.openxmlformats.org/spreadsheetml/2006/main">
  <c r="J80" i="1"/>
  <c r="J55"/>
  <c r="I83"/>
  <c r="H83"/>
  <c r="K80"/>
  <c r="I80"/>
  <c r="H81" s="1"/>
  <c r="H80"/>
  <c r="J68"/>
  <c r="J69" s="1"/>
  <c r="K68"/>
  <c r="I68"/>
  <c r="H68"/>
  <c r="K55"/>
  <c r="I55"/>
  <c r="H55"/>
  <c r="K80" i="3"/>
  <c r="K68"/>
  <c r="J55"/>
  <c r="K55"/>
  <c r="I80"/>
  <c r="H80"/>
  <c r="H81" s="1"/>
  <c r="I68"/>
  <c r="H68"/>
  <c r="H69" s="1"/>
  <c r="I55"/>
  <c r="H55"/>
  <c r="H56" s="1"/>
  <c r="H43"/>
  <c r="H69" i="1"/>
  <c r="H19" i="3"/>
  <c r="H20" s="1"/>
  <c r="I19"/>
  <c r="J19"/>
  <c r="K19"/>
  <c r="J20"/>
  <c r="H31"/>
  <c r="I31"/>
  <c r="H32" s="1"/>
  <c r="J31"/>
  <c r="J32" s="1"/>
  <c r="K31"/>
  <c r="I43"/>
  <c r="J43"/>
  <c r="K43"/>
  <c r="J44"/>
  <c r="J69"/>
  <c r="J80"/>
  <c r="J81" s="1"/>
  <c r="H83"/>
  <c r="I83"/>
  <c r="J83"/>
  <c r="J84" s="1"/>
  <c r="K83"/>
  <c r="J43" i="1"/>
  <c r="J44" s="1"/>
  <c r="J56"/>
  <c r="J83"/>
  <c r="J84" s="1"/>
  <c r="J31"/>
  <c r="J32" s="1"/>
  <c r="J19"/>
  <c r="J20" s="1"/>
  <c r="K83"/>
  <c r="K43"/>
  <c r="I43"/>
  <c r="H44" s="1"/>
  <c r="H43"/>
  <c r="K31"/>
  <c r="I31"/>
  <c r="H31"/>
  <c r="K19"/>
  <c r="I19"/>
  <c r="H19"/>
  <c r="H56"/>
  <c r="H84" i="3"/>
  <c r="H44"/>
  <c r="J56"/>
  <c r="H20" i="1" l="1"/>
  <c r="H32"/>
  <c r="N3" i="3"/>
  <c r="M3"/>
  <c r="N3" i="1"/>
  <c r="M3"/>
</calcChain>
</file>

<file path=xl/sharedStrings.xml><?xml version="1.0" encoding="utf-8"?>
<sst xmlns="http://schemas.openxmlformats.org/spreadsheetml/2006/main" count="1023" uniqueCount="325">
  <si>
    <t>Szak megnevezése: Szociálpedagógia alapképzési szak</t>
  </si>
  <si>
    <t>Szakfelelős: Dr. Baracsi Ágnes Erzsébet</t>
  </si>
  <si>
    <t>Specializáció:Társadalmi esélyteremtés</t>
  </si>
  <si>
    <t>Specializáció-felelős: Bodnárné dr. Kis Katalin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</si>
  <si>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</si>
  <si>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</si>
  <si>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</si>
  <si>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</si>
  <si>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</si>
  <si>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</si>
  <si>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</si>
  <si>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</si>
  <si>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</si>
  <si>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</si>
  <si>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</si>
  <si>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</si>
  <si>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</si>
  <si>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</si>
  <si>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</si>
  <si>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</si>
  <si>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</si>
  <si>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</si>
  <si>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</si>
  <si>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</si>
  <si>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</si>
  <si>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</si>
  <si>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</si>
  <si>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</si>
  <si>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</si>
  <si>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</si>
  <si>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</si>
  <si>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</si>
  <si>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Dr. Pauwlik Zsuzsa Orsika</t>
  </si>
  <si>
    <t>K</t>
  </si>
  <si>
    <t>BAI0042</t>
  </si>
  <si>
    <t>A társadalomismeret alapjai</t>
  </si>
  <si>
    <t xml:space="preserve">Basics of Social Studies </t>
  </si>
  <si>
    <t>SPF1101 és SPF1102, SPB1117</t>
  </si>
  <si>
    <t>BSP1101</t>
  </si>
  <si>
    <t>A szociális professzió alapjai</t>
  </si>
  <si>
    <t>Basic Studies in Social Profession</t>
  </si>
  <si>
    <t>Bodnárné dr. Kis Katalin</t>
  </si>
  <si>
    <t>BSP1102</t>
  </si>
  <si>
    <t>Az EU társadalompolitikai rendszere</t>
  </si>
  <si>
    <t>Social Policy of EU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</si>
  <si>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</si>
  <si>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</si>
  <si>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</si>
  <si>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</si>
  <si>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</si>
  <si>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</si>
  <si>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</si>
  <si>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</si>
  <si>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</si>
  <si>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</si>
  <si>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</si>
  <si>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</si>
  <si>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</si>
  <si>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</si>
  <si>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</si>
  <si>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Az intézményi kínálat szerint szabadon választható tantárgy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</si>
  <si>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</si>
  <si>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</si>
  <si>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</si>
  <si>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</si>
  <si>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</si>
  <si>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</si>
  <si>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</si>
  <si>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</si>
  <si>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</si>
  <si>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</si>
  <si>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</si>
  <si>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</si>
  <si>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</si>
  <si>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</si>
  <si>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</si>
  <si>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</si>
  <si>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Dr. Baracsi Ágnes Erzsébet</t>
  </si>
  <si>
    <t>BSP1205</t>
  </si>
  <si>
    <t xml:space="preserve">Társadalomtudományi kutatások módszertana </t>
  </si>
  <si>
    <t>Methodology of Social Research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</si>
  <si>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</si>
  <si>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</si>
  <si>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</si>
  <si>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</si>
  <si>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</si>
  <si>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</si>
  <si>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</si>
  <si>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</si>
  <si>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</si>
  <si>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</si>
  <si>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</si>
  <si>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</si>
  <si>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</si>
  <si>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BSP1109</t>
  </si>
  <si>
    <t xml:space="preserve">Jogi ismertetek II. 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</si>
  <si>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</si>
  <si>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</si>
  <si>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</si>
  <si>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</si>
  <si>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</si>
  <si>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</si>
  <si>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</si>
  <si>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</si>
  <si>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</si>
  <si>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</si>
  <si>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</si>
  <si>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</si>
  <si>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</si>
  <si>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</si>
  <si>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</si>
  <si>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</si>
  <si>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</si>
  <si>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</si>
  <si>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</si>
  <si>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</si>
  <si>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</si>
  <si>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</si>
  <si>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</si>
  <si>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</si>
  <si>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</si>
  <si>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</si>
  <si>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</si>
  <si>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</si>
  <si>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</si>
  <si>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Dr. Almássy Zsuzsanna Katalin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</si>
  <si>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</si>
  <si>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</si>
  <si>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</si>
  <si>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</si>
  <si>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</si>
  <si>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</si>
  <si>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</si>
  <si>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</si>
  <si>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</si>
  <si>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</si>
  <si>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</si>
  <si>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</si>
  <si>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</si>
  <si>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</si>
  <si>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</si>
  <si>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</si>
  <si>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</si>
  <si>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</si>
  <si>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</si>
  <si>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</si>
  <si>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</si>
  <si>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</si>
  <si>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 xml:space="preserve">Család és szociális jog 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</si>
  <si>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</si>
  <si>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</si>
  <si>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</si>
  <si>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</si>
  <si>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</si>
  <si>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</si>
  <si>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</si>
  <si>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BSP1121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</si>
  <si>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</si>
  <si>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</si>
  <si>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</si>
  <si>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</si>
  <si>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</si>
  <si>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</si>
  <si>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</si>
  <si>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</si>
  <si>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</si>
  <si>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Specializáció tárgyai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</si>
  <si>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</si>
  <si>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</si>
  <si>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</si>
  <si>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</si>
  <si>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</si>
  <si>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</si>
  <si>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</si>
  <si>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</si>
  <si>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</si>
  <si>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</si>
  <si>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</si>
  <si>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BSP2108</t>
  </si>
  <si>
    <t>Társadalmi esély gyakorlata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</si>
  <si>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</si>
  <si>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</si>
  <si>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</si>
  <si>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</si>
  <si>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</si>
  <si>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</si>
  <si>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</si>
  <si>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</si>
  <si>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</si>
  <si>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</si>
  <si>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</si>
  <si>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</si>
  <si>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</si>
  <si>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</si>
  <si>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</si>
  <si>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</si>
  <si>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</si>
  <si>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</si>
  <si>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</si>
  <si>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</si>
  <si>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</si>
  <si>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</si>
  <si>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</si>
  <si>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</si>
  <si>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</si>
  <si>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</si>
  <si>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</si>
  <si>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</si>
  <si>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</si>
  <si>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</si>
  <si>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</si>
  <si>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</si>
  <si>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</si>
  <si>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BSP1123</t>
  </si>
  <si>
    <t>Összefüggő szakmai gyakorlat</t>
  </si>
  <si>
    <t>Integrated Professional Practice</t>
  </si>
  <si>
    <t>SPF1401, SPB1003</t>
  </si>
  <si>
    <t>Idegen nyelven választható tantárgyak</t>
  </si>
  <si>
    <t>1, 3, 5</t>
  </si>
  <si>
    <t>BAI0059</t>
  </si>
  <si>
    <t>International Models of Integration and Inclusiveness (English, German, French)</t>
  </si>
  <si>
    <t>IOVK</t>
  </si>
  <si>
    <t xml:space="preserve">1, 3, 5 </t>
  </si>
  <si>
    <t>BAI0058</t>
  </si>
  <si>
    <t>European Trends in Pedagogy (English, German, French)</t>
  </si>
  <si>
    <t>Dr. Kiss Kálmán Ervin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</si>
  <si>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</si>
  <si>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</si>
  <si>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</si>
  <si>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</si>
  <si>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Specializáció: Család- és gyermekvédelem</t>
  </si>
  <si>
    <t>Specializáció-felelős: Dr. Torkos Katalin</t>
  </si>
  <si>
    <t>SPF1102, SPB1115</t>
  </si>
  <si>
    <t xml:space="preserve">A </t>
  </si>
  <si>
    <t>SPB2104, SPF1312</t>
  </si>
  <si>
    <t>SPF1203, SPB1407</t>
  </si>
  <si>
    <t>SPF1206, SPB2225</t>
  </si>
  <si>
    <t>Personality Development and Behavioral Disorders</t>
  </si>
  <si>
    <t>SPB1711, BSP2211</t>
  </si>
  <si>
    <t>BSP1116</t>
  </si>
  <si>
    <t>Globális nevelés</t>
  </si>
  <si>
    <t>Global Education</t>
  </si>
  <si>
    <t>BSP1117</t>
  </si>
  <si>
    <t>Az erőszak pszichológiai kérdései</t>
  </si>
  <si>
    <t>Psychological Aspects of Violence</t>
  </si>
  <si>
    <t>Esélyegyenlőségi ismeretek</t>
  </si>
  <si>
    <t>BSP2101</t>
  </si>
  <si>
    <t>Preventive Tasks of Educational Institutions</t>
  </si>
  <si>
    <t>BSP2102</t>
  </si>
  <si>
    <t>A gyermekvédelem intézményrendszere</t>
  </si>
  <si>
    <t>Institutional System of Child Protection</t>
  </si>
  <si>
    <t>BSP2103</t>
  </si>
  <si>
    <t>Integrált nevelés</t>
  </si>
  <si>
    <t>Integrated Education</t>
  </si>
  <si>
    <t>SPB2308</t>
  </si>
  <si>
    <t>BSP2104</t>
  </si>
  <si>
    <t>40 óra</t>
  </si>
  <si>
    <t>BSP2105</t>
  </si>
  <si>
    <t>Social Work With Groups</t>
  </si>
  <si>
    <t>BSP1216</t>
  </si>
  <si>
    <t>Családpedagógia</t>
  </si>
  <si>
    <t>Pedagogy of Family</t>
  </si>
  <si>
    <t>BSP1217</t>
  </si>
  <si>
    <t>Esetmunka elmélete és gyakorlata</t>
  </si>
  <si>
    <t xml:space="preserve">Theory and Practice of Case Work </t>
  </si>
  <si>
    <t>BSP2201</t>
  </si>
  <si>
    <t>Szociális segítés team-munkában</t>
  </si>
  <si>
    <t>Social Help in Team</t>
  </si>
  <si>
    <t>Otthon jellegű intézmények nevelőmunkája</t>
  </si>
  <si>
    <t>Educational Work at Home Type Institutions</t>
  </si>
  <si>
    <t>SPF1313, SPB2127</t>
  </si>
  <si>
    <t>BSP2203</t>
  </si>
  <si>
    <t>A család és  gyermekvédelem módszertana</t>
  </si>
  <si>
    <t>BSP2204</t>
  </si>
  <si>
    <t>Köznevelési intézmények adaptív gyakorlata</t>
  </si>
  <si>
    <t>Adaptive Practice of Public Education Institutions</t>
  </si>
  <si>
    <t>BSP2205</t>
  </si>
  <si>
    <t>A családsegítés módszerei</t>
  </si>
  <si>
    <t>1, 3. 5</t>
  </si>
  <si>
    <t>Methods of Family Assistance</t>
  </si>
  <si>
    <t>Esetmegbeszélő szeminárium</t>
  </si>
  <si>
    <t>Case Conferences Seminar</t>
  </si>
  <si>
    <r>
      <t>Practice of</t>
    </r>
    <r>
      <rPr>
        <sz val="9"/>
        <color theme="1"/>
        <rFont val="Arial"/>
        <family val="2"/>
        <charset val="238"/>
      </rPr>
      <t xml:space="preserve"> Family and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Child Welfare</t>
    </r>
  </si>
  <si>
    <t>Methodology of Family and Child Protection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</si>
  <si>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</si>
  <si>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</si>
  <si>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</si>
  <si>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</si>
  <si>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</si>
  <si>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</si>
  <si>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</si>
  <si>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</si>
  <si>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</si>
  <si>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SPF1106, SPB1126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</si>
  <si>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</si>
  <si>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</si>
  <si>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</si>
  <si>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</si>
  <si>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</si>
  <si>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</si>
  <si>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</si>
  <si>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</si>
  <si>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</si>
  <si>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</si>
  <si>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</si>
  <si>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</si>
  <si>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BAI0121</t>
  </si>
  <si>
    <t>BAI0125</t>
  </si>
  <si>
    <t>BAI0126</t>
  </si>
  <si>
    <t>BAI0123</t>
  </si>
  <si>
    <t>Nevelési-oktatási intézmények prevenciós feladatai</t>
  </si>
  <si>
    <t>Család- és gyermekvédelmi gyakorlat</t>
  </si>
  <si>
    <t>BAI0131</t>
  </si>
  <si>
    <t>Európai  trendek a nevelésben (angol-német-francia)</t>
  </si>
  <si>
    <t>Integráció, inkluzivitás nemzetközi modelljei (angol-német- francia)</t>
  </si>
  <si>
    <t>Nagyné dr. Schmelczer Erika Eszter</t>
  </si>
  <si>
    <t>Személyiségfejlődési és viselkedési zavarok</t>
  </si>
  <si>
    <t>Studies of Equal Opportunities</t>
  </si>
  <si>
    <t>GTI</t>
  </si>
  <si>
    <t>AHI</t>
  </si>
  <si>
    <t>Dr. Vincze Tamás András</t>
  </si>
  <si>
    <t>Nyilas Orsolya</t>
  </si>
  <si>
    <t>Dr. Márton Sára Katalin</t>
  </si>
  <si>
    <t>Dr. Hollósi Hajnalka Zsuzsanna</t>
  </si>
  <si>
    <t>Dr. Csobó Péter György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</si>
</sst>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13" fillId="9" borderId="16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6" fillId="6" borderId="16" xfId="0" applyNumberFormat="1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vertical="center" wrapText="1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8" fillId="8" borderId="16" xfId="0" applyFont="1" applyFill="1" applyBorder="1" applyAlignment="1">
      <alignment vertical="center"/>
    </xf>
    <xf numFmtId="0" fontId="8" fillId="8" borderId="19" xfId="0" applyFont="1" applyFill="1" applyBorder="1" applyAlignment="1">
      <alignment vertical="center"/>
    </xf>
    <xf numFmtId="1" fontId="8" fillId="8" borderId="19" xfId="0" applyNumberFormat="1" applyFont="1" applyFill="1" applyBorder="1" applyAlignment="1">
      <alignment horizontal="center" vertical="center"/>
    </xf>
    <xf numFmtId="1" fontId="9" fillId="8" borderId="19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1" fontId="4" fillId="8" borderId="21" xfId="1" applyNumberFormat="1" applyFont="1" applyFill="1" applyBorder="1" applyAlignment="1">
      <alignment horizontal="center" vertical="center"/>
    </xf>
    <xf numFmtId="1" fontId="8" fillId="8" borderId="18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13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244" name="Kép 1">
          <a:extLst>
            <a:ext uri="{FF2B5EF4-FFF2-40B4-BE49-F238E27FC236}">
              <a16:creationId xmlns=""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780078</xdr:colOff>
      <xdr:row>5</xdr:row>
      <xdr:rowOff>0</xdr:rowOff>
    </xdr:to>
    <xdr:pic>
      <xdr:nvPicPr>
        <xdr:cNvPr id="2229" name="Kép 1">
          <a:extLst>
            <a:ext uri="{FF2B5EF4-FFF2-40B4-BE49-F238E27FC236}">
              <a16:creationId xmlns="" xmlns:a16="http://schemas.microsoft.com/office/drawing/2014/main" id="{B0E7DAED-47A8-4266-9C7B-2188849F9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1"/>
  <sheetViews>
    <sheetView topLeftCell="A37" zoomScale="98" zoomScaleNormal="98" zoomScaleSheetLayoutView="100" workbookViewId="0">
      <selection activeCell="F46" sqref="F46"/>
    </sheetView>
  </sheetViews>
  <sheetFormatPr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28.5703125" style="3" customWidth="1"/>
    <col min="5" max="5" width="9.28515625" style="3" customWidth="1"/>
    <col min="6" max="6" width="30.71093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4">
      <c r="B1" s="1"/>
      <c r="C1" s="22"/>
      <c r="D1" s="16" t="s">
        <v>0</v>
      </c>
      <c r="E1" s="25"/>
      <c r="F1" s="25"/>
      <c r="G1" s="2"/>
      <c r="H1" s="4"/>
      <c r="I1" s="4"/>
      <c r="J1" s="4"/>
      <c r="K1" s="85" t="s">
        <v>1</v>
      </c>
      <c r="M1" s="2"/>
      <c r="N1" s="6"/>
    </row>
    <row r="2" spans="1:14">
      <c r="B2" s="1"/>
      <c r="C2" s="21"/>
      <c r="D2" s="26" t="s">
        <v>2</v>
      </c>
      <c r="E2" s="26"/>
      <c r="G2" s="2"/>
      <c r="H2" s="4"/>
      <c r="I2" s="4"/>
      <c r="J2" s="4"/>
      <c r="K2" s="7" t="s">
        <v>3</v>
      </c>
      <c r="M2" s="2"/>
      <c r="N2" s="6"/>
    </row>
    <row r="3" spans="1:14">
      <c r="B3" s="1"/>
      <c r="C3" s="24"/>
      <c r="G3" s="2"/>
      <c r="H3" s="4"/>
      <c r="I3" s="4"/>
      <c r="J3" s="20" t="s">
        <v>4</v>
      </c>
      <c r="L3" s="20"/>
      <c r="M3" s="19">
        <f>SUM(H20,H32,H44,H56,H69,H81)</f>
        <v>1680</v>
      </c>
      <c r="N3" s="20">
        <f>SUM(J20,J32,J44,J56,J69,J80,J84)</f>
        <v>600</v>
      </c>
    </row>
    <row r="4" spans="1:14">
      <c r="B4" s="1"/>
      <c r="C4" s="21"/>
      <c r="G4" s="2"/>
      <c r="H4" s="4"/>
      <c r="I4" s="4"/>
      <c r="J4" s="4"/>
      <c r="L4" s="4"/>
      <c r="M4" s="13"/>
      <c r="N4" s="6"/>
    </row>
    <row r="5" spans="1:14">
      <c r="B5" s="1"/>
      <c r="C5" s="23"/>
      <c r="D5" s="7"/>
      <c r="E5" s="7"/>
      <c r="F5" s="7"/>
      <c r="G5" s="2"/>
      <c r="H5" s="4"/>
      <c r="I5" s="4"/>
      <c r="J5" s="4"/>
      <c r="K5" s="5"/>
      <c r="L5" s="117"/>
      <c r="M5" s="5"/>
      <c r="N5" s="8"/>
    </row>
    <row r="6" spans="1:14" ht="15" customHeight="1">
      <c r="A6" s="9" t="s">
        <v>5</v>
      </c>
      <c r="B6" s="10"/>
      <c r="D6" s="10"/>
      <c r="E6" s="10"/>
      <c r="F6" s="10"/>
      <c r="J6" s="17"/>
      <c r="K6" s="10"/>
      <c r="M6" s="10"/>
    </row>
    <row r="7" spans="1:14" ht="24.75" customHeight="1">
      <c r="A7" s="141" t="s">
        <v>6</v>
      </c>
      <c r="B7" s="131" t="s">
        <v>7</v>
      </c>
      <c r="C7" s="131" t="s">
        <v>8</v>
      </c>
      <c r="D7" s="137" t="s">
        <v>9</v>
      </c>
      <c r="E7" s="137" t="s">
        <v>10</v>
      </c>
      <c r="F7" s="137" t="s">
        <v>11</v>
      </c>
      <c r="G7" s="131" t="s">
        <v>12</v>
      </c>
      <c r="H7" s="143" t="s">
        <v>13</v>
      </c>
      <c r="I7" s="144"/>
      <c r="J7" s="135" t="s">
        <v>14</v>
      </c>
      <c r="K7" s="133" t="s">
        <v>15</v>
      </c>
      <c r="L7" s="137" t="s">
        <v>16</v>
      </c>
      <c r="M7" s="131" t="s">
        <v>17</v>
      </c>
      <c r="N7" s="129" t="s">
        <v>18</v>
      </c>
    </row>
    <row r="8" spans="1:14" ht="26.25" customHeight="1">
      <c r="A8" s="142"/>
      <c r="B8" s="132"/>
      <c r="C8" s="132"/>
      <c r="D8" s="138"/>
      <c r="E8" s="138"/>
      <c r="F8" s="138"/>
      <c r="G8" s="132"/>
      <c r="H8" s="18" t="s">
        <v>19</v>
      </c>
      <c r="I8" s="15" t="s">
        <v>20</v>
      </c>
      <c r="J8" s="136"/>
      <c r="K8" s="134"/>
      <c r="L8" s="138"/>
      <c r="M8" s="132"/>
      <c r="N8" s="130"/>
    </row>
    <row r="9" spans="1:14" s="32" customFormat="1" ht="12">
      <c r="A9" s="98">
        <v>1</v>
      </c>
      <c r="B9" s="28" t="s">
        <v>21</v>
      </c>
      <c r="C9" s="28" t="s">
        <v>22</v>
      </c>
      <c r="D9" s="28" t="s">
        <v>23</v>
      </c>
      <c r="E9" s="28"/>
      <c r="F9" s="28" t="s">
        <v>24</v>
      </c>
      <c r="G9" s="118" t="s">
        <v>25</v>
      </c>
      <c r="H9" s="29">
        <v>0</v>
      </c>
      <c r="I9" s="29">
        <v>2</v>
      </c>
      <c r="J9" s="29"/>
      <c r="K9" s="30">
        <v>3</v>
      </c>
      <c r="L9" s="31" t="s">
        <v>26</v>
      </c>
      <c r="M9" s="31" t="s">
        <v>27</v>
      </c>
      <c r="N9" s="28" t="s">
        <v>28</v>
      </c>
    </row>
    <row r="10" spans="1:14" s="38" customFormat="1" ht="12">
      <c r="A10" s="99">
        <v>1</v>
      </c>
      <c r="B10" s="33" t="s">
        <v>29</v>
      </c>
      <c r="C10" s="33" t="s">
        <v>30</v>
      </c>
      <c r="D10" s="33" t="s">
        <v>31</v>
      </c>
      <c r="E10" s="33"/>
      <c r="F10" s="33" t="s">
        <v>32</v>
      </c>
      <c r="G10" s="119" t="s">
        <v>319</v>
      </c>
      <c r="H10" s="35">
        <v>2</v>
      </c>
      <c r="I10" s="35">
        <v>0</v>
      </c>
      <c r="J10" s="35"/>
      <c r="K10" s="36">
        <v>3</v>
      </c>
      <c r="L10" s="37" t="s">
        <v>33</v>
      </c>
      <c r="M10" s="37" t="s">
        <v>27</v>
      </c>
      <c r="N10" s="33" t="s">
        <v>284</v>
      </c>
    </row>
    <row r="11" spans="1:14" s="38" customFormat="1" ht="24">
      <c r="A11" s="99">
        <v>1</v>
      </c>
      <c r="B11" s="33" t="s">
        <v>34</v>
      </c>
      <c r="C11" s="39" t="s">
        <v>35</v>
      </c>
      <c r="D11" s="33" t="s">
        <v>36</v>
      </c>
      <c r="E11" s="33"/>
      <c r="F11" s="33" t="s">
        <v>41</v>
      </c>
      <c r="G11" s="119" t="s">
        <v>319</v>
      </c>
      <c r="H11" s="35">
        <v>2</v>
      </c>
      <c r="I11" s="35">
        <v>0</v>
      </c>
      <c r="J11" s="35"/>
      <c r="K11" s="36">
        <v>3</v>
      </c>
      <c r="L11" s="37" t="s">
        <v>33</v>
      </c>
      <c r="M11" s="37" t="s">
        <v>27</v>
      </c>
      <c r="N11" s="33" t="s">
        <v>37</v>
      </c>
    </row>
    <row r="12" spans="1:14" s="38" customFormat="1" ht="12">
      <c r="A12" s="99">
        <v>1</v>
      </c>
      <c r="B12" s="33" t="s">
        <v>38</v>
      </c>
      <c r="C12" s="33" t="s">
        <v>39</v>
      </c>
      <c r="D12" s="33" t="s">
        <v>40</v>
      </c>
      <c r="E12" s="33"/>
      <c r="F12" s="33" t="s">
        <v>41</v>
      </c>
      <c r="G12" s="119" t="s">
        <v>319</v>
      </c>
      <c r="H12" s="35">
        <v>1</v>
      </c>
      <c r="I12" s="35">
        <v>2</v>
      </c>
      <c r="J12" s="35"/>
      <c r="K12" s="36">
        <v>4</v>
      </c>
      <c r="L12" s="37" t="s">
        <v>33</v>
      </c>
      <c r="M12" s="37" t="s">
        <v>27</v>
      </c>
      <c r="N12" s="33" t="s">
        <v>285</v>
      </c>
    </row>
    <row r="13" spans="1:14" s="38" customFormat="1" ht="12">
      <c r="A13" s="99">
        <v>1</v>
      </c>
      <c r="B13" s="33" t="s">
        <v>42</v>
      </c>
      <c r="C13" s="33" t="s">
        <v>43</v>
      </c>
      <c r="D13" s="33" t="s">
        <v>44</v>
      </c>
      <c r="E13" s="33"/>
      <c r="F13" s="33" t="s">
        <v>55</v>
      </c>
      <c r="G13" s="119" t="s">
        <v>319</v>
      </c>
      <c r="H13" s="35">
        <v>0</v>
      </c>
      <c r="I13" s="35">
        <v>2</v>
      </c>
      <c r="J13" s="35"/>
      <c r="K13" s="36">
        <v>3</v>
      </c>
      <c r="L13" s="37" t="s">
        <v>26</v>
      </c>
      <c r="M13" s="37" t="s">
        <v>27</v>
      </c>
      <c r="N13" s="33" t="s">
        <v>45</v>
      </c>
    </row>
    <row r="14" spans="1:14" s="38" customFormat="1" ht="12">
      <c r="A14" s="99">
        <v>1</v>
      </c>
      <c r="B14" s="33" t="s">
        <v>46</v>
      </c>
      <c r="C14" s="33" t="s">
        <v>47</v>
      </c>
      <c r="D14" s="33" t="s">
        <v>48</v>
      </c>
      <c r="E14" s="33"/>
      <c r="F14" s="33" t="s">
        <v>97</v>
      </c>
      <c r="G14" s="119" t="s">
        <v>318</v>
      </c>
      <c r="H14" s="35">
        <v>2</v>
      </c>
      <c r="I14" s="35">
        <v>0</v>
      </c>
      <c r="J14" s="35"/>
      <c r="K14" s="36">
        <v>3</v>
      </c>
      <c r="L14" s="37" t="s">
        <v>33</v>
      </c>
      <c r="M14" s="37" t="s">
        <v>27</v>
      </c>
      <c r="N14" s="33" t="s">
        <v>232</v>
      </c>
    </row>
    <row r="15" spans="1:14" s="38" customFormat="1" ht="12">
      <c r="A15" s="99">
        <v>1</v>
      </c>
      <c r="B15" s="33" t="s">
        <v>49</v>
      </c>
      <c r="C15" s="33" t="s">
        <v>50</v>
      </c>
      <c r="D15" s="33" t="s">
        <v>51</v>
      </c>
      <c r="E15" s="33"/>
      <c r="F15" s="33" t="s">
        <v>320</v>
      </c>
      <c r="G15" s="119" t="s">
        <v>319</v>
      </c>
      <c r="H15" s="35">
        <v>1</v>
      </c>
      <c r="I15" s="35">
        <v>1</v>
      </c>
      <c r="J15" s="35"/>
      <c r="K15" s="36">
        <v>3</v>
      </c>
      <c r="L15" s="37" t="s">
        <v>33</v>
      </c>
      <c r="M15" s="37" t="s">
        <v>27</v>
      </c>
      <c r="N15" s="33" t="s">
        <v>286</v>
      </c>
    </row>
    <row r="16" spans="1:14" s="38" customFormat="1" ht="12">
      <c r="A16" s="99">
        <v>1</v>
      </c>
      <c r="B16" s="33" t="s">
        <v>52</v>
      </c>
      <c r="C16" s="33" t="s">
        <v>53</v>
      </c>
      <c r="D16" s="33" t="s">
        <v>54</v>
      </c>
      <c r="E16" s="33"/>
      <c r="F16" s="33" t="s">
        <v>55</v>
      </c>
      <c r="G16" s="119" t="s">
        <v>319</v>
      </c>
      <c r="H16" s="35">
        <v>0</v>
      </c>
      <c r="I16" s="35">
        <v>2</v>
      </c>
      <c r="J16" s="35"/>
      <c r="K16" s="36">
        <v>3</v>
      </c>
      <c r="L16" s="37" t="s">
        <v>26</v>
      </c>
      <c r="M16" s="37" t="s">
        <v>27</v>
      </c>
      <c r="N16" s="33" t="s">
        <v>56</v>
      </c>
    </row>
    <row r="17" spans="1:14" s="38" customFormat="1" ht="12">
      <c r="A17" s="99">
        <v>1</v>
      </c>
      <c r="B17" s="33" t="s">
        <v>294</v>
      </c>
      <c r="C17" s="33" t="s">
        <v>57</v>
      </c>
      <c r="D17" s="33" t="s">
        <v>58</v>
      </c>
      <c r="E17" s="33"/>
      <c r="F17" s="33" t="s">
        <v>321</v>
      </c>
      <c r="G17" s="119" t="s">
        <v>319</v>
      </c>
      <c r="H17" s="35">
        <v>0</v>
      </c>
      <c r="I17" s="35">
        <v>2</v>
      </c>
      <c r="J17" s="35"/>
      <c r="K17" s="36">
        <v>3</v>
      </c>
      <c r="L17" s="37" t="s">
        <v>59</v>
      </c>
      <c r="M17" s="37" t="s">
        <v>27</v>
      </c>
      <c r="N17" s="33" t="s">
        <v>287</v>
      </c>
    </row>
    <row r="18" spans="1:14" s="38" customFormat="1" ht="24">
      <c r="A18" s="99">
        <v>1</v>
      </c>
      <c r="B18" s="33"/>
      <c r="C18" s="33" t="s">
        <v>60</v>
      </c>
      <c r="D18" s="33"/>
      <c r="E18" s="33"/>
      <c r="F18" s="33"/>
      <c r="G18" s="120"/>
      <c r="H18" s="35">
        <v>1</v>
      </c>
      <c r="I18" s="35">
        <v>0</v>
      </c>
      <c r="J18" s="35"/>
      <c r="K18" s="36">
        <v>2</v>
      </c>
      <c r="L18" s="37"/>
      <c r="M18" s="37" t="s">
        <v>61</v>
      </c>
      <c r="N18" s="33"/>
    </row>
    <row r="19" spans="1:14" s="38" customFormat="1" ht="12">
      <c r="A19" s="100"/>
      <c r="B19" s="40"/>
      <c r="C19" s="40"/>
      <c r="D19" s="40"/>
      <c r="E19" s="40"/>
      <c r="F19" s="40"/>
      <c r="G19" s="121"/>
      <c r="H19" s="41">
        <f>SUM(H9:H18)</f>
        <v>9</v>
      </c>
      <c r="I19" s="41">
        <f>SUM(I9:I18)</f>
        <v>11</v>
      </c>
      <c r="J19" s="41">
        <f>SUM(J9:J18)</f>
        <v>0</v>
      </c>
      <c r="K19" s="42">
        <f>SUM(K9:K18)</f>
        <v>30</v>
      </c>
      <c r="L19" s="43"/>
      <c r="M19" s="43"/>
      <c r="N19" s="40"/>
    </row>
    <row r="20" spans="1:14" s="38" customFormat="1" ht="24">
      <c r="A20" s="100"/>
      <c r="B20" s="40"/>
      <c r="C20" s="40"/>
      <c r="D20" s="40"/>
      <c r="E20" s="40"/>
      <c r="F20" s="40"/>
      <c r="G20" s="122" t="s">
        <v>62</v>
      </c>
      <c r="H20" s="139">
        <f>SUM(H19:I19)*14</f>
        <v>280</v>
      </c>
      <c r="I20" s="140"/>
      <c r="J20" s="44">
        <f>SUM(J19)</f>
        <v>0</v>
      </c>
      <c r="K20" s="45"/>
      <c r="L20" s="43"/>
      <c r="M20" s="43"/>
      <c r="N20" s="40"/>
    </row>
    <row r="21" spans="1:14" s="38" customFormat="1" ht="12">
      <c r="A21" s="101">
        <v>2</v>
      </c>
      <c r="B21" s="46" t="s">
        <v>63</v>
      </c>
      <c r="C21" s="46" t="s">
        <v>64</v>
      </c>
      <c r="D21" s="46" t="s">
        <v>65</v>
      </c>
      <c r="E21" s="46"/>
      <c r="F21" s="46" t="s">
        <v>66</v>
      </c>
      <c r="G21" s="123" t="s">
        <v>67</v>
      </c>
      <c r="H21" s="47">
        <v>1</v>
      </c>
      <c r="I21" s="47">
        <v>0</v>
      </c>
      <c r="J21" s="47"/>
      <c r="K21" s="48">
        <v>2</v>
      </c>
      <c r="L21" s="49" t="s">
        <v>33</v>
      </c>
      <c r="M21" s="49" t="s">
        <v>27</v>
      </c>
      <c r="N21" s="50"/>
    </row>
    <row r="22" spans="1:14" s="38" customFormat="1" ht="24">
      <c r="A22" s="101">
        <v>2</v>
      </c>
      <c r="B22" s="46" t="s">
        <v>68</v>
      </c>
      <c r="C22" s="46" t="s">
        <v>295</v>
      </c>
      <c r="D22" s="46" t="s">
        <v>69</v>
      </c>
      <c r="E22" s="46" t="s">
        <v>29</v>
      </c>
      <c r="F22" s="46" t="s">
        <v>125</v>
      </c>
      <c r="G22" s="123" t="s">
        <v>319</v>
      </c>
      <c r="H22" s="47">
        <v>2</v>
      </c>
      <c r="I22" s="47">
        <v>1</v>
      </c>
      <c r="J22" s="47"/>
      <c r="K22" s="48">
        <v>4</v>
      </c>
      <c r="L22" s="49" t="s">
        <v>70</v>
      </c>
      <c r="M22" s="49" t="s">
        <v>27</v>
      </c>
      <c r="N22" s="46"/>
    </row>
    <row r="23" spans="1:14" s="38" customFormat="1" ht="12">
      <c r="A23" s="101">
        <v>2</v>
      </c>
      <c r="B23" s="46" t="s">
        <v>300</v>
      </c>
      <c r="C23" s="46" t="s">
        <v>301</v>
      </c>
      <c r="D23" s="46" t="s">
        <v>71</v>
      </c>
      <c r="E23" s="46"/>
      <c r="F23" s="46" t="s">
        <v>41</v>
      </c>
      <c r="G23" s="123" t="s">
        <v>319</v>
      </c>
      <c r="H23" s="47">
        <v>1</v>
      </c>
      <c r="I23" s="47">
        <v>1</v>
      </c>
      <c r="J23" s="47"/>
      <c r="K23" s="48">
        <v>3</v>
      </c>
      <c r="L23" s="49" t="s">
        <v>33</v>
      </c>
      <c r="M23" s="49" t="s">
        <v>27</v>
      </c>
      <c r="N23" s="46"/>
    </row>
    <row r="24" spans="1:14" s="38" customFormat="1" ht="12">
      <c r="A24" s="101">
        <v>2</v>
      </c>
      <c r="B24" s="46" t="s">
        <v>302</v>
      </c>
      <c r="C24" s="46" t="s">
        <v>303</v>
      </c>
      <c r="D24" s="46" t="s">
        <v>72</v>
      </c>
      <c r="E24" s="46" t="s">
        <v>34</v>
      </c>
      <c r="F24" s="46" t="s">
        <v>41</v>
      </c>
      <c r="G24" s="123" t="s">
        <v>319</v>
      </c>
      <c r="H24" s="47">
        <v>2</v>
      </c>
      <c r="I24" s="47">
        <v>0</v>
      </c>
      <c r="J24" s="47"/>
      <c r="K24" s="48">
        <v>3</v>
      </c>
      <c r="L24" s="49" t="s">
        <v>33</v>
      </c>
      <c r="M24" s="49" t="s">
        <v>27</v>
      </c>
      <c r="N24" s="46" t="s">
        <v>235</v>
      </c>
    </row>
    <row r="25" spans="1:14" s="38" customFormat="1" ht="24">
      <c r="A25" s="101">
        <v>2</v>
      </c>
      <c r="B25" s="46" t="s">
        <v>73</v>
      </c>
      <c r="C25" s="46" t="s">
        <v>74</v>
      </c>
      <c r="D25" s="46" t="s">
        <v>75</v>
      </c>
      <c r="E25" s="46" t="s">
        <v>38</v>
      </c>
      <c r="F25" s="46" t="s">
        <v>55</v>
      </c>
      <c r="G25" s="123" t="s">
        <v>319</v>
      </c>
      <c r="H25" s="47">
        <v>1</v>
      </c>
      <c r="I25" s="47">
        <v>2</v>
      </c>
      <c r="J25" s="47"/>
      <c r="K25" s="48">
        <v>4</v>
      </c>
      <c r="L25" s="49" t="s">
        <v>26</v>
      </c>
      <c r="M25" s="49" t="s">
        <v>27</v>
      </c>
      <c r="N25" s="46" t="s">
        <v>288</v>
      </c>
    </row>
    <row r="26" spans="1:14" s="38" customFormat="1" ht="12">
      <c r="A26" s="101">
        <v>2</v>
      </c>
      <c r="B26" s="46" t="s">
        <v>296</v>
      </c>
      <c r="C26" s="46" t="s">
        <v>297</v>
      </c>
      <c r="D26" s="46" t="s">
        <v>76</v>
      </c>
      <c r="E26" s="46"/>
      <c r="F26" s="46" t="s">
        <v>77</v>
      </c>
      <c r="G26" s="123" t="s">
        <v>319</v>
      </c>
      <c r="H26" s="47">
        <v>1</v>
      </c>
      <c r="I26" s="47">
        <v>1</v>
      </c>
      <c r="J26" s="47"/>
      <c r="K26" s="48">
        <v>3</v>
      </c>
      <c r="L26" s="49" t="s">
        <v>26</v>
      </c>
      <c r="M26" s="49" t="s">
        <v>27</v>
      </c>
      <c r="N26" s="46" t="s">
        <v>289</v>
      </c>
    </row>
    <row r="27" spans="1:14" s="38" customFormat="1" ht="24">
      <c r="A27" s="101">
        <v>2</v>
      </c>
      <c r="B27" s="46" t="s">
        <v>78</v>
      </c>
      <c r="C27" s="46" t="s">
        <v>79</v>
      </c>
      <c r="D27" s="46" t="s">
        <v>80</v>
      </c>
      <c r="E27" s="46"/>
      <c r="F27" s="46" t="s">
        <v>55</v>
      </c>
      <c r="G27" s="123" t="s">
        <v>319</v>
      </c>
      <c r="H27" s="47">
        <v>0</v>
      </c>
      <c r="I27" s="47">
        <v>2</v>
      </c>
      <c r="J27" s="47"/>
      <c r="K27" s="48">
        <v>3</v>
      </c>
      <c r="L27" s="49" t="s">
        <v>26</v>
      </c>
      <c r="M27" s="49" t="s">
        <v>27</v>
      </c>
      <c r="N27" s="46" t="s">
        <v>290</v>
      </c>
    </row>
    <row r="28" spans="1:14" s="38" customFormat="1" ht="24">
      <c r="A28" s="101">
        <v>2</v>
      </c>
      <c r="B28" s="46" t="s">
        <v>81</v>
      </c>
      <c r="C28" s="46" t="s">
        <v>82</v>
      </c>
      <c r="D28" s="46" t="s">
        <v>83</v>
      </c>
      <c r="E28" s="46"/>
      <c r="F28" s="46" t="s">
        <v>84</v>
      </c>
      <c r="G28" s="123" t="s">
        <v>319</v>
      </c>
      <c r="H28" s="47">
        <v>0</v>
      </c>
      <c r="I28" s="47">
        <v>2</v>
      </c>
      <c r="J28" s="47"/>
      <c r="K28" s="48">
        <v>3</v>
      </c>
      <c r="L28" s="49" t="s">
        <v>59</v>
      </c>
      <c r="M28" s="49" t="s">
        <v>27</v>
      </c>
      <c r="N28" s="46" t="s">
        <v>85</v>
      </c>
    </row>
    <row r="29" spans="1:14" s="38" customFormat="1" ht="12">
      <c r="A29" s="101">
        <v>2</v>
      </c>
      <c r="B29" s="46" t="s">
        <v>298</v>
      </c>
      <c r="C29" s="46" t="s">
        <v>299</v>
      </c>
      <c r="D29" s="46" t="s">
        <v>86</v>
      </c>
      <c r="E29" s="46"/>
      <c r="F29" s="46" t="s">
        <v>111</v>
      </c>
      <c r="G29" s="123" t="s">
        <v>319</v>
      </c>
      <c r="H29" s="47">
        <v>0</v>
      </c>
      <c r="I29" s="47">
        <v>2</v>
      </c>
      <c r="J29" s="47"/>
      <c r="K29" s="48">
        <v>3</v>
      </c>
      <c r="L29" s="49" t="s">
        <v>26</v>
      </c>
      <c r="M29" s="49" t="s">
        <v>27</v>
      </c>
      <c r="N29" s="46" t="s">
        <v>236</v>
      </c>
    </row>
    <row r="30" spans="1:14" s="38" customFormat="1" ht="24">
      <c r="A30" s="101">
        <v>2</v>
      </c>
      <c r="B30" s="46"/>
      <c r="C30" s="46" t="s">
        <v>60</v>
      </c>
      <c r="D30" s="46"/>
      <c r="E30" s="46"/>
      <c r="F30" s="46"/>
      <c r="G30" s="123"/>
      <c r="H30" s="47">
        <v>1</v>
      </c>
      <c r="I30" s="47">
        <v>0</v>
      </c>
      <c r="J30" s="47"/>
      <c r="K30" s="48">
        <v>2</v>
      </c>
      <c r="L30" s="49"/>
      <c r="M30" s="49" t="s">
        <v>61</v>
      </c>
      <c r="N30" s="46"/>
    </row>
    <row r="31" spans="1:14" s="38" customFormat="1" ht="12">
      <c r="A31" s="100"/>
      <c r="B31" s="40"/>
      <c r="C31" s="40"/>
      <c r="D31" s="40"/>
      <c r="E31" s="40"/>
      <c r="F31" s="40"/>
      <c r="G31" s="121"/>
      <c r="H31" s="41">
        <f>SUM(H21:H30)</f>
        <v>9</v>
      </c>
      <c r="I31" s="41">
        <f>SUM(I21:I30)</f>
        <v>11</v>
      </c>
      <c r="J31" s="41">
        <f>SUM(J21:J30)</f>
        <v>0</v>
      </c>
      <c r="K31" s="41">
        <f>SUM(K21:K30)</f>
        <v>30</v>
      </c>
      <c r="L31" s="43"/>
      <c r="M31" s="43"/>
      <c r="N31" s="40"/>
    </row>
    <row r="32" spans="1:14" s="38" customFormat="1" ht="24">
      <c r="A32" s="100"/>
      <c r="B32" s="40"/>
      <c r="C32" s="40"/>
      <c r="D32" s="40"/>
      <c r="E32" s="40"/>
      <c r="F32" s="40"/>
      <c r="G32" s="122" t="s">
        <v>62</v>
      </c>
      <c r="H32" s="139">
        <f>SUM(H31:I31)*14</f>
        <v>280</v>
      </c>
      <c r="I32" s="140"/>
      <c r="J32" s="44">
        <f>SUM(J31)</f>
        <v>0</v>
      </c>
      <c r="K32" s="41"/>
      <c r="L32" s="43"/>
      <c r="M32" s="43"/>
      <c r="N32" s="40"/>
    </row>
    <row r="33" spans="1:14" s="38" customFormat="1" ht="12">
      <c r="A33" s="99">
        <v>3</v>
      </c>
      <c r="B33" s="33" t="s">
        <v>87</v>
      </c>
      <c r="C33" s="33" t="s">
        <v>88</v>
      </c>
      <c r="D33" s="33" t="s">
        <v>89</v>
      </c>
      <c r="E33" s="33" t="s">
        <v>38</v>
      </c>
      <c r="F33" s="33" t="s">
        <v>55</v>
      </c>
      <c r="G33" s="119" t="s">
        <v>319</v>
      </c>
      <c r="H33" s="35">
        <v>1</v>
      </c>
      <c r="I33" s="35">
        <v>2</v>
      </c>
      <c r="J33" s="35"/>
      <c r="K33" s="36">
        <v>4</v>
      </c>
      <c r="L33" s="37" t="s">
        <v>26</v>
      </c>
      <c r="M33" s="37" t="s">
        <v>27</v>
      </c>
      <c r="N33" s="33" t="s">
        <v>90</v>
      </c>
    </row>
    <row r="34" spans="1:14" s="38" customFormat="1" ht="12">
      <c r="A34" s="99">
        <v>3</v>
      </c>
      <c r="B34" s="33" t="s">
        <v>91</v>
      </c>
      <c r="C34" s="33" t="s">
        <v>92</v>
      </c>
      <c r="D34" s="33" t="s">
        <v>93</v>
      </c>
      <c r="E34" s="33"/>
      <c r="F34" s="33" t="s">
        <v>322</v>
      </c>
      <c r="G34" s="119" t="s">
        <v>319</v>
      </c>
      <c r="H34" s="35">
        <v>0</v>
      </c>
      <c r="I34" s="35">
        <v>2</v>
      </c>
      <c r="J34" s="35"/>
      <c r="K34" s="36">
        <v>3</v>
      </c>
      <c r="L34" s="37" t="s">
        <v>26</v>
      </c>
      <c r="M34" s="37" t="s">
        <v>27</v>
      </c>
      <c r="N34" s="33"/>
    </row>
    <row r="35" spans="1:14" s="38" customFormat="1" ht="25.5" customHeight="1">
      <c r="A35" s="99">
        <v>3</v>
      </c>
      <c r="B35" s="33" t="s">
        <v>94</v>
      </c>
      <c r="C35" s="33" t="s">
        <v>95</v>
      </c>
      <c r="D35" s="33" t="s">
        <v>96</v>
      </c>
      <c r="E35" s="33" t="s">
        <v>46</v>
      </c>
      <c r="F35" s="33" t="s">
        <v>97</v>
      </c>
      <c r="G35" s="119" t="s">
        <v>318</v>
      </c>
      <c r="H35" s="35">
        <v>2</v>
      </c>
      <c r="I35" s="35">
        <v>0</v>
      </c>
      <c r="J35" s="35"/>
      <c r="K35" s="36">
        <v>3</v>
      </c>
      <c r="L35" s="37" t="s">
        <v>33</v>
      </c>
      <c r="M35" s="37" t="s">
        <v>27</v>
      </c>
      <c r="N35" s="33" t="s">
        <v>98</v>
      </c>
    </row>
    <row r="36" spans="1:14" s="38" customFormat="1" ht="12">
      <c r="A36" s="99">
        <v>3</v>
      </c>
      <c r="B36" s="33" t="s">
        <v>304</v>
      </c>
      <c r="C36" s="33" t="s">
        <v>99</v>
      </c>
      <c r="D36" s="33" t="s">
        <v>100</v>
      </c>
      <c r="E36" s="33"/>
      <c r="F36" s="33" t="s">
        <v>32</v>
      </c>
      <c r="G36" s="119" t="s">
        <v>319</v>
      </c>
      <c r="H36" s="35">
        <v>0</v>
      </c>
      <c r="I36" s="35">
        <v>2</v>
      </c>
      <c r="J36" s="35"/>
      <c r="K36" s="36">
        <v>3</v>
      </c>
      <c r="L36" s="37" t="s">
        <v>26</v>
      </c>
      <c r="M36" s="37" t="s">
        <v>27</v>
      </c>
      <c r="N36" s="33" t="s">
        <v>101</v>
      </c>
    </row>
    <row r="37" spans="1:14" s="38" customFormat="1" ht="19.5" customHeight="1">
      <c r="A37" s="99">
        <v>3</v>
      </c>
      <c r="B37" s="33" t="s">
        <v>102</v>
      </c>
      <c r="C37" s="33" t="s">
        <v>103</v>
      </c>
      <c r="D37" s="33" t="s">
        <v>104</v>
      </c>
      <c r="E37" s="33"/>
      <c r="F37" s="33" t="s">
        <v>105</v>
      </c>
      <c r="G37" s="119" t="s">
        <v>106</v>
      </c>
      <c r="H37" s="35">
        <v>2</v>
      </c>
      <c r="I37" s="35">
        <v>0</v>
      </c>
      <c r="J37" s="35"/>
      <c r="K37" s="36">
        <v>3</v>
      </c>
      <c r="L37" s="51" t="s">
        <v>33</v>
      </c>
      <c r="M37" s="37" t="s">
        <v>27</v>
      </c>
      <c r="N37" s="33" t="s">
        <v>107</v>
      </c>
    </row>
    <row r="38" spans="1:14" s="38" customFormat="1" ht="12">
      <c r="A38" s="99">
        <v>3</v>
      </c>
      <c r="B38" s="33" t="s">
        <v>108</v>
      </c>
      <c r="C38" s="33" t="s">
        <v>109</v>
      </c>
      <c r="D38" s="33" t="s">
        <v>110</v>
      </c>
      <c r="E38" s="33" t="s">
        <v>38</v>
      </c>
      <c r="F38" s="33" t="s">
        <v>111</v>
      </c>
      <c r="G38" s="119" t="s">
        <v>319</v>
      </c>
      <c r="H38" s="35">
        <v>0</v>
      </c>
      <c r="I38" s="35">
        <v>2</v>
      </c>
      <c r="J38" s="35"/>
      <c r="K38" s="36">
        <v>3</v>
      </c>
      <c r="L38" s="37" t="s">
        <v>26</v>
      </c>
      <c r="M38" s="37" t="s">
        <v>27</v>
      </c>
      <c r="N38" s="34" t="s">
        <v>112</v>
      </c>
    </row>
    <row r="39" spans="1:14" s="38" customFormat="1" ht="24">
      <c r="A39" s="102">
        <v>3</v>
      </c>
      <c r="B39" s="34" t="s">
        <v>113</v>
      </c>
      <c r="C39" s="34" t="s">
        <v>114</v>
      </c>
      <c r="D39" s="34" t="s">
        <v>115</v>
      </c>
      <c r="E39" s="34" t="s">
        <v>38</v>
      </c>
      <c r="F39" s="34" t="s">
        <v>41</v>
      </c>
      <c r="G39" s="119" t="s">
        <v>319</v>
      </c>
      <c r="H39" s="52">
        <v>1</v>
      </c>
      <c r="I39" s="52">
        <v>1</v>
      </c>
      <c r="J39" s="52"/>
      <c r="K39" s="53">
        <v>3</v>
      </c>
      <c r="L39" s="51" t="s">
        <v>33</v>
      </c>
      <c r="M39" s="37" t="s">
        <v>27</v>
      </c>
      <c r="N39" s="33" t="s">
        <v>116</v>
      </c>
    </row>
    <row r="40" spans="1:14" s="38" customFormat="1" ht="24">
      <c r="A40" s="102">
        <v>3</v>
      </c>
      <c r="B40" s="34" t="s">
        <v>117</v>
      </c>
      <c r="C40" s="34" t="s">
        <v>118</v>
      </c>
      <c r="D40" s="34" t="s">
        <v>119</v>
      </c>
      <c r="E40" s="34"/>
      <c r="F40" s="34" t="s">
        <v>77</v>
      </c>
      <c r="G40" s="119" t="s">
        <v>319</v>
      </c>
      <c r="H40" s="52">
        <v>0</v>
      </c>
      <c r="I40" s="52">
        <v>2</v>
      </c>
      <c r="J40" s="52"/>
      <c r="K40" s="53">
        <v>3</v>
      </c>
      <c r="L40" s="51" t="s">
        <v>26</v>
      </c>
      <c r="M40" s="37" t="s">
        <v>27</v>
      </c>
      <c r="N40" s="33"/>
    </row>
    <row r="41" spans="1:14" s="38" customFormat="1" ht="24">
      <c r="A41" s="102">
        <v>3</v>
      </c>
      <c r="B41" s="34" t="s">
        <v>120</v>
      </c>
      <c r="C41" s="34" t="s">
        <v>121</v>
      </c>
      <c r="D41" s="34" t="s">
        <v>122</v>
      </c>
      <c r="E41" s="34"/>
      <c r="F41" s="34" t="s">
        <v>77</v>
      </c>
      <c r="G41" s="119" t="s">
        <v>319</v>
      </c>
      <c r="H41" s="52">
        <v>0</v>
      </c>
      <c r="I41" s="52">
        <v>2</v>
      </c>
      <c r="J41" s="52"/>
      <c r="K41" s="53">
        <v>3</v>
      </c>
      <c r="L41" s="51" t="s">
        <v>26</v>
      </c>
      <c r="M41" s="37" t="s">
        <v>27</v>
      </c>
      <c r="N41" s="33"/>
    </row>
    <row r="42" spans="1:14" s="38" customFormat="1" ht="24">
      <c r="A42" s="102">
        <v>3</v>
      </c>
      <c r="B42" s="34"/>
      <c r="C42" s="34" t="s">
        <v>60</v>
      </c>
      <c r="D42" s="34"/>
      <c r="E42" s="34"/>
      <c r="F42" s="34"/>
      <c r="G42" s="119"/>
      <c r="H42" s="52">
        <v>1</v>
      </c>
      <c r="I42" s="52">
        <v>0</v>
      </c>
      <c r="J42" s="52"/>
      <c r="K42" s="53">
        <v>2</v>
      </c>
      <c r="L42" s="51"/>
      <c r="M42" s="37" t="s">
        <v>61</v>
      </c>
      <c r="N42" s="33"/>
    </row>
    <row r="43" spans="1:14" s="38" customFormat="1" ht="12">
      <c r="A43" s="103"/>
      <c r="B43" s="54"/>
      <c r="C43" s="54"/>
      <c r="D43" s="54"/>
      <c r="E43" s="54"/>
      <c r="F43" s="54"/>
      <c r="G43" s="124"/>
      <c r="H43" s="55">
        <f>SUM(H33:H42)</f>
        <v>7</v>
      </c>
      <c r="I43" s="55">
        <f>SUM(I33:I42)</f>
        <v>13</v>
      </c>
      <c r="J43" s="55">
        <f>SUM(J33:J42)</f>
        <v>0</v>
      </c>
      <c r="K43" s="55">
        <f>SUM(K33:K42)</f>
        <v>30</v>
      </c>
      <c r="L43" s="56"/>
      <c r="M43" s="56"/>
      <c r="N43" s="54"/>
    </row>
    <row r="44" spans="1:14" s="38" customFormat="1" ht="24">
      <c r="A44" s="100"/>
      <c r="B44" s="40"/>
      <c r="C44" s="40"/>
      <c r="D44" s="40"/>
      <c r="E44" s="40"/>
      <c r="F44" s="40"/>
      <c r="G44" s="122" t="s">
        <v>62</v>
      </c>
      <c r="H44" s="139">
        <f>SUM(H43:I43)*14</f>
        <v>280</v>
      </c>
      <c r="I44" s="140"/>
      <c r="J44" s="44">
        <f>SUM(J43)</f>
        <v>0</v>
      </c>
      <c r="K44" s="41"/>
      <c r="L44" s="43"/>
      <c r="M44" s="43"/>
      <c r="N44" s="40"/>
    </row>
    <row r="45" spans="1:14" s="38" customFormat="1" ht="24">
      <c r="A45" s="101">
        <v>4</v>
      </c>
      <c r="B45" s="46" t="s">
        <v>123</v>
      </c>
      <c r="C45" s="46" t="s">
        <v>316</v>
      </c>
      <c r="D45" s="46" t="s">
        <v>124</v>
      </c>
      <c r="E45" s="46"/>
      <c r="F45" s="46" t="s">
        <v>125</v>
      </c>
      <c r="G45" s="123" t="s">
        <v>319</v>
      </c>
      <c r="H45" s="47">
        <v>2</v>
      </c>
      <c r="I45" s="47">
        <v>0</v>
      </c>
      <c r="J45" s="47"/>
      <c r="K45" s="48">
        <v>3</v>
      </c>
      <c r="L45" s="49" t="s">
        <v>33</v>
      </c>
      <c r="M45" s="49" t="s">
        <v>27</v>
      </c>
      <c r="N45" s="46" t="s">
        <v>291</v>
      </c>
    </row>
    <row r="46" spans="1:14" s="38" customFormat="1" ht="12">
      <c r="A46" s="101">
        <v>4</v>
      </c>
      <c r="B46" s="46" t="s">
        <v>126</v>
      </c>
      <c r="C46" s="46" t="s">
        <v>305</v>
      </c>
      <c r="D46" s="46" t="s">
        <v>127</v>
      </c>
      <c r="E46" s="46"/>
      <c r="F46" s="46" t="s">
        <v>324</v>
      </c>
      <c r="G46" s="123" t="s">
        <v>128</v>
      </c>
      <c r="H46" s="47">
        <v>2</v>
      </c>
      <c r="I46" s="47">
        <v>0</v>
      </c>
      <c r="J46" s="47"/>
      <c r="K46" s="48">
        <v>3</v>
      </c>
      <c r="L46" s="49" t="s">
        <v>33</v>
      </c>
      <c r="M46" s="49" t="s">
        <v>27</v>
      </c>
      <c r="N46" s="46" t="s">
        <v>129</v>
      </c>
    </row>
    <row r="47" spans="1:14" s="38" customFormat="1" ht="24">
      <c r="A47" s="101">
        <v>4</v>
      </c>
      <c r="B47" s="46" t="s">
        <v>130</v>
      </c>
      <c r="C47" s="46" t="s">
        <v>131</v>
      </c>
      <c r="D47" s="46" t="s">
        <v>132</v>
      </c>
      <c r="E47" s="46"/>
      <c r="F47" s="46" t="s">
        <v>77</v>
      </c>
      <c r="G47" s="123" t="s">
        <v>319</v>
      </c>
      <c r="H47" s="47">
        <v>1</v>
      </c>
      <c r="I47" s="47">
        <v>2</v>
      </c>
      <c r="J47" s="47"/>
      <c r="K47" s="48">
        <v>4</v>
      </c>
      <c r="L47" s="49" t="s">
        <v>33</v>
      </c>
      <c r="M47" s="49" t="s">
        <v>27</v>
      </c>
      <c r="N47" s="46" t="s">
        <v>133</v>
      </c>
    </row>
    <row r="48" spans="1:14" s="38" customFormat="1" ht="24">
      <c r="A48" s="101">
        <v>4</v>
      </c>
      <c r="B48" s="50" t="s">
        <v>134</v>
      </c>
      <c r="C48" s="46" t="s">
        <v>135</v>
      </c>
      <c r="D48" s="46" t="s">
        <v>136</v>
      </c>
      <c r="E48" s="46"/>
      <c r="F48" s="46" t="s">
        <v>111</v>
      </c>
      <c r="G48" s="123" t="s">
        <v>319</v>
      </c>
      <c r="H48" s="47">
        <v>1</v>
      </c>
      <c r="I48" s="47">
        <v>1</v>
      </c>
      <c r="J48" s="47"/>
      <c r="K48" s="48">
        <v>3</v>
      </c>
      <c r="L48" s="49" t="s">
        <v>33</v>
      </c>
      <c r="M48" s="49" t="s">
        <v>27</v>
      </c>
      <c r="N48" s="46" t="s">
        <v>137</v>
      </c>
    </row>
    <row r="49" spans="1:14" s="38" customFormat="1" ht="12">
      <c r="A49" s="101">
        <v>4</v>
      </c>
      <c r="B49" s="46" t="s">
        <v>306</v>
      </c>
      <c r="C49" s="46" t="s">
        <v>138</v>
      </c>
      <c r="D49" s="46" t="s">
        <v>139</v>
      </c>
      <c r="E49" s="46"/>
      <c r="F49" s="46" t="s">
        <v>55</v>
      </c>
      <c r="G49" s="123" t="s">
        <v>319</v>
      </c>
      <c r="H49" s="47">
        <v>0</v>
      </c>
      <c r="I49" s="47">
        <v>2</v>
      </c>
      <c r="J49" s="47"/>
      <c r="K49" s="48">
        <v>3</v>
      </c>
      <c r="L49" s="49" t="s">
        <v>26</v>
      </c>
      <c r="M49" s="49" t="s">
        <v>27</v>
      </c>
      <c r="N49" s="46"/>
    </row>
    <row r="50" spans="1:14" s="38" customFormat="1" ht="12">
      <c r="A50" s="101">
        <v>4</v>
      </c>
      <c r="B50" s="46" t="s">
        <v>308</v>
      </c>
      <c r="C50" s="46" t="s">
        <v>141</v>
      </c>
      <c r="D50" s="46" t="s">
        <v>142</v>
      </c>
      <c r="E50" s="46"/>
      <c r="F50" s="46" t="s">
        <v>55</v>
      </c>
      <c r="G50" s="123" t="s">
        <v>319</v>
      </c>
      <c r="H50" s="47">
        <v>0</v>
      </c>
      <c r="I50" s="47">
        <v>2</v>
      </c>
      <c r="J50" s="47"/>
      <c r="K50" s="48">
        <v>3</v>
      </c>
      <c r="L50" s="49" t="s">
        <v>26</v>
      </c>
      <c r="M50" s="49" t="s">
        <v>27</v>
      </c>
      <c r="N50" s="57" t="s">
        <v>238</v>
      </c>
    </row>
    <row r="51" spans="1:14" s="38" customFormat="1" ht="24">
      <c r="A51" s="101">
        <v>4</v>
      </c>
      <c r="B51" s="46" t="s">
        <v>143</v>
      </c>
      <c r="C51" s="46" t="s">
        <v>144</v>
      </c>
      <c r="D51" s="46" t="s">
        <v>145</v>
      </c>
      <c r="E51" s="46"/>
      <c r="F51" s="46" t="s">
        <v>24</v>
      </c>
      <c r="G51" s="123" t="s">
        <v>25</v>
      </c>
      <c r="H51" s="47">
        <v>0</v>
      </c>
      <c r="I51" s="47">
        <v>2</v>
      </c>
      <c r="J51" s="47"/>
      <c r="K51" s="48">
        <v>3</v>
      </c>
      <c r="L51" s="49" t="s">
        <v>26</v>
      </c>
      <c r="M51" s="49" t="s">
        <v>27</v>
      </c>
      <c r="N51" s="46" t="s">
        <v>146</v>
      </c>
    </row>
    <row r="52" spans="1:14" s="38" customFormat="1" ht="12">
      <c r="A52" s="101">
        <v>4</v>
      </c>
      <c r="B52" s="46" t="s">
        <v>147</v>
      </c>
      <c r="C52" s="46" t="s">
        <v>148</v>
      </c>
      <c r="D52" s="46" t="s">
        <v>149</v>
      </c>
      <c r="E52" s="46" t="s">
        <v>94</v>
      </c>
      <c r="F52" s="46" t="s">
        <v>97</v>
      </c>
      <c r="G52" s="123" t="s">
        <v>318</v>
      </c>
      <c r="H52" s="47">
        <v>2</v>
      </c>
      <c r="I52" s="47">
        <v>0</v>
      </c>
      <c r="J52" s="47"/>
      <c r="K52" s="48">
        <v>3</v>
      </c>
      <c r="L52" s="49" t="s">
        <v>26</v>
      </c>
      <c r="M52" s="49" t="s">
        <v>27</v>
      </c>
      <c r="N52" s="46"/>
    </row>
    <row r="53" spans="1:14" s="38" customFormat="1" ht="24">
      <c r="A53" s="101">
        <v>4</v>
      </c>
      <c r="B53" s="46" t="s">
        <v>307</v>
      </c>
      <c r="C53" s="46" t="s">
        <v>150</v>
      </c>
      <c r="D53" s="46" t="s">
        <v>151</v>
      </c>
      <c r="E53" s="46"/>
      <c r="F53" s="46" t="s">
        <v>77</v>
      </c>
      <c r="G53" s="123" t="s">
        <v>319</v>
      </c>
      <c r="H53" s="47">
        <v>1</v>
      </c>
      <c r="I53" s="47">
        <v>1</v>
      </c>
      <c r="J53" s="47"/>
      <c r="K53" s="48">
        <v>3</v>
      </c>
      <c r="L53" s="49" t="s">
        <v>33</v>
      </c>
      <c r="M53" s="49" t="s">
        <v>27</v>
      </c>
      <c r="N53" s="46" t="s">
        <v>152</v>
      </c>
    </row>
    <row r="54" spans="1:14" s="38" customFormat="1" ht="24">
      <c r="A54" s="101">
        <v>4</v>
      </c>
      <c r="B54" s="46"/>
      <c r="C54" s="46" t="s">
        <v>60</v>
      </c>
      <c r="D54" s="46"/>
      <c r="E54" s="46"/>
      <c r="F54" s="46"/>
      <c r="G54" s="123"/>
      <c r="H54" s="47">
        <v>1</v>
      </c>
      <c r="I54" s="47">
        <v>0</v>
      </c>
      <c r="J54" s="47"/>
      <c r="K54" s="48">
        <v>2</v>
      </c>
      <c r="L54" s="49"/>
      <c r="M54" s="49" t="s">
        <v>61</v>
      </c>
      <c r="N54" s="46"/>
    </row>
    <row r="55" spans="1:14" s="38" customFormat="1" ht="12">
      <c r="A55" s="100"/>
      <c r="B55" s="40"/>
      <c r="C55" s="40"/>
      <c r="D55" s="40"/>
      <c r="E55" s="40"/>
      <c r="F55" s="40"/>
      <c r="G55" s="121"/>
      <c r="H55" s="41">
        <f>SUM(H45:H54)</f>
        <v>10</v>
      </c>
      <c r="I55" s="41">
        <f>SUM(I45:I54)</f>
        <v>10</v>
      </c>
      <c r="J55" s="41">
        <f>SUM(J45:J54)</f>
        <v>0</v>
      </c>
      <c r="K55" s="41">
        <f>SUM(K45:K54)</f>
        <v>30</v>
      </c>
      <c r="L55" s="43"/>
      <c r="M55" s="43"/>
      <c r="N55" s="40"/>
    </row>
    <row r="56" spans="1:14" s="38" customFormat="1" ht="24">
      <c r="A56" s="100"/>
      <c r="B56" s="40"/>
      <c r="C56" s="40"/>
      <c r="D56" s="40"/>
      <c r="E56" s="40"/>
      <c r="F56" s="40"/>
      <c r="G56" s="122" t="s">
        <v>62</v>
      </c>
      <c r="H56" s="139">
        <f>SUM(H55:I55)*14</f>
        <v>280</v>
      </c>
      <c r="I56" s="140"/>
      <c r="J56" s="44">
        <f>SUM(J55)</f>
        <v>0</v>
      </c>
      <c r="K56" s="41"/>
      <c r="L56" s="43"/>
      <c r="M56" s="43"/>
      <c r="N56" s="40"/>
    </row>
    <row r="57" spans="1:14" s="38" customFormat="1" ht="24">
      <c r="A57" s="99">
        <v>5</v>
      </c>
      <c r="B57" s="58" t="s">
        <v>153</v>
      </c>
      <c r="C57" s="59" t="s">
        <v>154</v>
      </c>
      <c r="D57" s="59" t="s">
        <v>155</v>
      </c>
      <c r="E57" s="59"/>
      <c r="F57" s="59" t="s">
        <v>55</v>
      </c>
      <c r="G57" s="119" t="s">
        <v>319</v>
      </c>
      <c r="H57" s="60">
        <v>1</v>
      </c>
      <c r="I57" s="60">
        <v>2</v>
      </c>
      <c r="J57" s="60"/>
      <c r="K57" s="60">
        <v>3</v>
      </c>
      <c r="L57" s="61" t="s">
        <v>26</v>
      </c>
      <c r="M57" s="61" t="s">
        <v>27</v>
      </c>
      <c r="N57" s="34"/>
    </row>
    <row r="58" spans="1:14" s="38" customFormat="1" ht="12">
      <c r="A58" s="99">
        <v>5</v>
      </c>
      <c r="B58" s="58" t="s">
        <v>156</v>
      </c>
      <c r="C58" s="59" t="s">
        <v>157</v>
      </c>
      <c r="D58" s="59" t="s">
        <v>158</v>
      </c>
      <c r="E58" s="59"/>
      <c r="F58" s="59" t="s">
        <v>111</v>
      </c>
      <c r="G58" s="119" t="s">
        <v>319</v>
      </c>
      <c r="H58" s="60">
        <v>2</v>
      </c>
      <c r="I58" s="60">
        <v>1</v>
      </c>
      <c r="J58" s="60"/>
      <c r="K58" s="60">
        <v>3</v>
      </c>
      <c r="L58" s="61" t="s">
        <v>26</v>
      </c>
      <c r="M58" s="61" t="s">
        <v>27</v>
      </c>
      <c r="N58" s="59" t="s">
        <v>292</v>
      </c>
    </row>
    <row r="59" spans="1:14" s="38" customFormat="1" ht="12">
      <c r="A59" s="99">
        <v>5</v>
      </c>
      <c r="B59" s="58" t="s">
        <v>159</v>
      </c>
      <c r="C59" s="59" t="s">
        <v>160</v>
      </c>
      <c r="D59" s="59" t="s">
        <v>161</v>
      </c>
      <c r="E59" s="59"/>
      <c r="F59" s="59" t="s">
        <v>77</v>
      </c>
      <c r="G59" s="119" t="s">
        <v>319</v>
      </c>
      <c r="H59" s="60">
        <v>0</v>
      </c>
      <c r="I59" s="60">
        <v>2</v>
      </c>
      <c r="J59" s="60"/>
      <c r="K59" s="60">
        <v>3</v>
      </c>
      <c r="L59" s="61" t="s">
        <v>59</v>
      </c>
      <c r="M59" s="61" t="s">
        <v>27</v>
      </c>
      <c r="N59" s="59" t="s">
        <v>162</v>
      </c>
    </row>
    <row r="60" spans="1:14" s="38" customFormat="1" ht="12">
      <c r="A60" s="104">
        <v>5</v>
      </c>
      <c r="B60" s="33" t="s">
        <v>163</v>
      </c>
      <c r="C60" s="62" t="s">
        <v>164</v>
      </c>
      <c r="D60" s="33" t="s">
        <v>165</v>
      </c>
      <c r="E60" s="33"/>
      <c r="F60" s="33" t="s">
        <v>77</v>
      </c>
      <c r="G60" s="119" t="s">
        <v>319</v>
      </c>
      <c r="H60" s="35">
        <v>0</v>
      </c>
      <c r="I60" s="35">
        <v>0</v>
      </c>
      <c r="J60" s="35"/>
      <c r="K60" s="36">
        <v>5</v>
      </c>
      <c r="L60" s="37" t="s">
        <v>26</v>
      </c>
      <c r="M60" s="37" t="s">
        <v>27</v>
      </c>
      <c r="N60" s="33"/>
    </row>
    <row r="61" spans="1:14" s="38" customFormat="1" ht="24">
      <c r="A61" s="105">
        <v>5</v>
      </c>
      <c r="B61" s="63"/>
      <c r="C61" s="33" t="s">
        <v>60</v>
      </c>
      <c r="D61" s="33"/>
      <c r="E61" s="33"/>
      <c r="F61" s="33"/>
      <c r="G61" s="120"/>
      <c r="H61" s="35">
        <v>1</v>
      </c>
      <c r="I61" s="35">
        <v>0</v>
      </c>
      <c r="J61" s="35"/>
      <c r="K61" s="36">
        <v>2</v>
      </c>
      <c r="L61" s="64"/>
      <c r="M61" s="37" t="s">
        <v>61</v>
      </c>
      <c r="N61" s="33"/>
    </row>
    <row r="62" spans="1:14" s="38" customFormat="1" ht="12">
      <c r="A62" s="112" t="s">
        <v>166</v>
      </c>
      <c r="B62" s="33"/>
      <c r="C62" s="33"/>
      <c r="D62" s="33"/>
      <c r="E62" s="33"/>
      <c r="F62" s="33"/>
      <c r="G62" s="120"/>
      <c r="H62" s="35"/>
      <c r="I62" s="35"/>
      <c r="J62" s="35"/>
      <c r="K62" s="36"/>
      <c r="L62" s="37"/>
      <c r="M62" s="37"/>
      <c r="N62" s="33"/>
    </row>
    <row r="63" spans="1:14" s="38" customFormat="1" ht="12">
      <c r="A63" s="106">
        <v>5</v>
      </c>
      <c r="B63" s="58" t="s">
        <v>167</v>
      </c>
      <c r="C63" s="33" t="s">
        <v>168</v>
      </c>
      <c r="D63" s="33" t="s">
        <v>169</v>
      </c>
      <c r="E63" s="33"/>
      <c r="F63" s="33" t="s">
        <v>41</v>
      </c>
      <c r="G63" s="119" t="s">
        <v>319</v>
      </c>
      <c r="H63" s="35">
        <v>1</v>
      </c>
      <c r="I63" s="35">
        <v>1</v>
      </c>
      <c r="J63" s="35"/>
      <c r="K63" s="36">
        <v>3</v>
      </c>
      <c r="L63" s="37" t="s">
        <v>26</v>
      </c>
      <c r="M63" s="37" t="s">
        <v>170</v>
      </c>
      <c r="N63" s="33" t="s">
        <v>171</v>
      </c>
    </row>
    <row r="64" spans="1:14" s="38" customFormat="1" ht="24">
      <c r="A64" s="106">
        <v>5</v>
      </c>
      <c r="B64" s="58" t="s">
        <v>172</v>
      </c>
      <c r="C64" s="33" t="s">
        <v>173</v>
      </c>
      <c r="D64" s="33" t="s">
        <v>174</v>
      </c>
      <c r="E64" s="33"/>
      <c r="F64" s="33" t="s">
        <v>77</v>
      </c>
      <c r="G64" s="119" t="s">
        <v>319</v>
      </c>
      <c r="H64" s="35">
        <v>1</v>
      </c>
      <c r="I64" s="35">
        <v>2</v>
      </c>
      <c r="J64" s="35"/>
      <c r="K64" s="36">
        <v>3</v>
      </c>
      <c r="L64" s="37" t="s">
        <v>26</v>
      </c>
      <c r="M64" s="37" t="s">
        <v>170</v>
      </c>
      <c r="N64" s="33"/>
    </row>
    <row r="65" spans="1:14" s="38" customFormat="1" ht="24">
      <c r="A65" s="106">
        <v>5</v>
      </c>
      <c r="B65" s="58" t="s">
        <v>175</v>
      </c>
      <c r="C65" s="33" t="s">
        <v>176</v>
      </c>
      <c r="D65" s="33" t="s">
        <v>177</v>
      </c>
      <c r="E65" s="33"/>
      <c r="F65" s="33" t="s">
        <v>111</v>
      </c>
      <c r="G65" s="119" t="s">
        <v>319</v>
      </c>
      <c r="H65" s="35">
        <v>2</v>
      </c>
      <c r="I65" s="35">
        <v>1</v>
      </c>
      <c r="J65" s="35"/>
      <c r="K65" s="36">
        <v>3</v>
      </c>
      <c r="L65" s="37" t="s">
        <v>33</v>
      </c>
      <c r="M65" s="37" t="s">
        <v>170</v>
      </c>
      <c r="N65" s="33"/>
    </row>
    <row r="66" spans="1:14" s="38" customFormat="1" ht="12">
      <c r="A66" s="106">
        <v>5</v>
      </c>
      <c r="B66" s="58" t="s">
        <v>178</v>
      </c>
      <c r="C66" s="33" t="s">
        <v>179</v>
      </c>
      <c r="D66" s="33" t="s">
        <v>180</v>
      </c>
      <c r="E66" s="62" t="s">
        <v>302</v>
      </c>
      <c r="F66" s="33" t="s">
        <v>323</v>
      </c>
      <c r="G66" s="119" t="s">
        <v>319</v>
      </c>
      <c r="H66" s="35">
        <v>0</v>
      </c>
      <c r="I66" s="52">
        <v>0</v>
      </c>
      <c r="J66" s="35">
        <v>40</v>
      </c>
      <c r="K66" s="36">
        <v>3</v>
      </c>
      <c r="L66" s="37" t="s">
        <v>26</v>
      </c>
      <c r="M66" s="37" t="s">
        <v>170</v>
      </c>
      <c r="N66" s="33"/>
    </row>
    <row r="67" spans="1:14" s="38" customFormat="1" ht="12">
      <c r="A67" s="106">
        <v>5</v>
      </c>
      <c r="B67" s="58" t="s">
        <v>181</v>
      </c>
      <c r="C67" s="33" t="s">
        <v>182</v>
      </c>
      <c r="D67" s="33" t="s">
        <v>183</v>
      </c>
      <c r="E67" s="62" t="s">
        <v>302</v>
      </c>
      <c r="F67" s="33" t="s">
        <v>323</v>
      </c>
      <c r="G67" s="119" t="s">
        <v>319</v>
      </c>
      <c r="H67" s="35">
        <v>0</v>
      </c>
      <c r="I67" s="35">
        <v>3</v>
      </c>
      <c r="J67" s="35"/>
      <c r="K67" s="36">
        <v>3</v>
      </c>
      <c r="L67" s="37" t="s">
        <v>26</v>
      </c>
      <c r="M67" s="37" t="s">
        <v>170</v>
      </c>
      <c r="N67" s="33"/>
    </row>
    <row r="68" spans="1:14" s="38" customFormat="1" ht="12">
      <c r="A68" s="100"/>
      <c r="B68" s="40"/>
      <c r="C68" s="40"/>
      <c r="D68" s="54"/>
      <c r="E68" s="40"/>
      <c r="F68" s="40"/>
      <c r="G68" s="121"/>
      <c r="H68" s="41">
        <f>SUM(H57:H67)</f>
        <v>8</v>
      </c>
      <c r="I68" s="41">
        <f>SUM(I57:I67)</f>
        <v>12</v>
      </c>
      <c r="J68" s="41">
        <f>SUM(J57:J67)</f>
        <v>40</v>
      </c>
      <c r="K68" s="41">
        <f>SUM(K57:K67)</f>
        <v>31</v>
      </c>
      <c r="L68" s="43"/>
      <c r="M68" s="43"/>
      <c r="N68" s="40"/>
    </row>
    <row r="69" spans="1:14" s="38" customFormat="1" ht="24">
      <c r="A69" s="100"/>
      <c r="B69" s="40"/>
      <c r="C69" s="40"/>
      <c r="D69" s="54"/>
      <c r="E69" s="40"/>
      <c r="F69" s="40"/>
      <c r="G69" s="122" t="s">
        <v>62</v>
      </c>
      <c r="H69" s="139">
        <f>SUM(H68:I68)*14</f>
        <v>280</v>
      </c>
      <c r="I69" s="140"/>
      <c r="J69" s="44">
        <f>SUM(J68)</f>
        <v>40</v>
      </c>
      <c r="K69" s="41"/>
      <c r="L69" s="43"/>
      <c r="M69" s="43"/>
      <c r="N69" s="40"/>
    </row>
    <row r="70" spans="1:14" s="38" customFormat="1" ht="12">
      <c r="A70" s="107">
        <v>6</v>
      </c>
      <c r="B70" s="57" t="s">
        <v>184</v>
      </c>
      <c r="C70" s="57" t="s">
        <v>185</v>
      </c>
      <c r="D70" s="65" t="s">
        <v>186</v>
      </c>
      <c r="E70" s="46"/>
      <c r="F70" s="46" t="s">
        <v>55</v>
      </c>
      <c r="G70" s="123" t="s">
        <v>319</v>
      </c>
      <c r="H70" s="47">
        <v>0</v>
      </c>
      <c r="I70" s="47">
        <v>2</v>
      </c>
      <c r="J70" s="47"/>
      <c r="K70" s="48">
        <v>3</v>
      </c>
      <c r="L70" s="49" t="s">
        <v>26</v>
      </c>
      <c r="M70" s="49" t="s">
        <v>27</v>
      </c>
      <c r="N70" s="46"/>
    </row>
    <row r="71" spans="1:14" s="38" customFormat="1" ht="12">
      <c r="A71" s="107">
        <v>6</v>
      </c>
      <c r="B71" s="57" t="s">
        <v>187</v>
      </c>
      <c r="C71" s="66" t="s">
        <v>188</v>
      </c>
      <c r="D71" s="66" t="s">
        <v>189</v>
      </c>
      <c r="E71" s="66"/>
      <c r="F71" s="66" t="s">
        <v>111</v>
      </c>
      <c r="G71" s="123" t="s">
        <v>319</v>
      </c>
      <c r="H71" s="67">
        <v>0</v>
      </c>
      <c r="I71" s="67">
        <v>2</v>
      </c>
      <c r="J71" s="67"/>
      <c r="K71" s="67">
        <v>3</v>
      </c>
      <c r="L71" s="68" t="s">
        <v>26</v>
      </c>
      <c r="M71" s="68" t="s">
        <v>27</v>
      </c>
      <c r="N71" s="46"/>
    </row>
    <row r="72" spans="1:14" s="38" customFormat="1" ht="24">
      <c r="A72" s="101">
        <v>6</v>
      </c>
      <c r="B72" s="46" t="s">
        <v>190</v>
      </c>
      <c r="C72" s="66" t="s">
        <v>191</v>
      </c>
      <c r="D72" s="66" t="s">
        <v>192</v>
      </c>
      <c r="E72" s="66"/>
      <c r="F72" s="66" t="s">
        <v>323</v>
      </c>
      <c r="G72" s="123" t="s">
        <v>319</v>
      </c>
      <c r="H72" s="67">
        <v>1</v>
      </c>
      <c r="I72" s="67">
        <v>2</v>
      </c>
      <c r="J72" s="67"/>
      <c r="K72" s="67">
        <v>3</v>
      </c>
      <c r="L72" s="68" t="s">
        <v>33</v>
      </c>
      <c r="M72" s="68" t="s">
        <v>27</v>
      </c>
      <c r="N72" s="46"/>
    </row>
    <row r="73" spans="1:14" s="72" customFormat="1" ht="12">
      <c r="A73" s="108">
        <v>6</v>
      </c>
      <c r="B73" s="50" t="s">
        <v>193</v>
      </c>
      <c r="C73" s="65" t="s">
        <v>194</v>
      </c>
      <c r="D73" s="50" t="s">
        <v>195</v>
      </c>
      <c r="E73" s="50" t="s">
        <v>163</v>
      </c>
      <c r="F73" s="50" t="s">
        <v>77</v>
      </c>
      <c r="G73" s="123" t="s">
        <v>319</v>
      </c>
      <c r="H73" s="69">
        <v>0</v>
      </c>
      <c r="I73" s="69">
        <v>0</v>
      </c>
      <c r="J73" s="69"/>
      <c r="K73" s="70">
        <v>5</v>
      </c>
      <c r="L73" s="71" t="s">
        <v>26</v>
      </c>
      <c r="M73" s="49" t="s">
        <v>27</v>
      </c>
      <c r="N73" s="50"/>
    </row>
    <row r="74" spans="1:14" s="38" customFormat="1" ht="12">
      <c r="A74" s="113" t="s">
        <v>166</v>
      </c>
      <c r="B74" s="46"/>
      <c r="C74" s="46"/>
      <c r="D74" s="46"/>
      <c r="E74" s="46"/>
      <c r="F74" s="46"/>
      <c r="G74" s="123"/>
      <c r="H74" s="47"/>
      <c r="I74" s="47"/>
      <c r="J74" s="47"/>
      <c r="K74" s="48"/>
      <c r="L74" s="49"/>
      <c r="M74" s="49"/>
      <c r="N74" s="46"/>
    </row>
    <row r="75" spans="1:14" s="38" customFormat="1" ht="12">
      <c r="A75" s="101">
        <v>6</v>
      </c>
      <c r="B75" s="46" t="s">
        <v>196</v>
      </c>
      <c r="C75" s="46" t="s">
        <v>197</v>
      </c>
      <c r="D75" s="46" t="s">
        <v>198</v>
      </c>
      <c r="E75" s="46"/>
      <c r="F75" s="46" t="s">
        <v>41</v>
      </c>
      <c r="G75" s="123" t="s">
        <v>319</v>
      </c>
      <c r="H75" s="47">
        <v>1</v>
      </c>
      <c r="I75" s="47">
        <v>2</v>
      </c>
      <c r="J75" s="47"/>
      <c r="K75" s="48">
        <v>3</v>
      </c>
      <c r="L75" s="49" t="s">
        <v>33</v>
      </c>
      <c r="M75" s="49" t="s">
        <v>170</v>
      </c>
      <c r="N75" s="46"/>
    </row>
    <row r="76" spans="1:14" s="38" customFormat="1" ht="12">
      <c r="A76" s="101">
        <v>6</v>
      </c>
      <c r="B76" s="46" t="s">
        <v>199</v>
      </c>
      <c r="C76" s="46" t="s">
        <v>200</v>
      </c>
      <c r="D76" s="46" t="s">
        <v>201</v>
      </c>
      <c r="E76" s="46"/>
      <c r="F76" s="46" t="s">
        <v>55</v>
      </c>
      <c r="G76" s="123" t="s">
        <v>319</v>
      </c>
      <c r="H76" s="47">
        <v>0</v>
      </c>
      <c r="I76" s="47">
        <v>2</v>
      </c>
      <c r="J76" s="47"/>
      <c r="K76" s="48">
        <v>3</v>
      </c>
      <c r="L76" s="49" t="s">
        <v>26</v>
      </c>
      <c r="M76" s="49" t="s">
        <v>170</v>
      </c>
      <c r="N76" s="46"/>
    </row>
    <row r="77" spans="1:14" s="38" customFormat="1" ht="12">
      <c r="A77" s="101">
        <v>6</v>
      </c>
      <c r="B77" s="46" t="s">
        <v>202</v>
      </c>
      <c r="C77" s="46" t="s">
        <v>203</v>
      </c>
      <c r="D77" s="46" t="s">
        <v>204</v>
      </c>
      <c r="E77" s="46"/>
      <c r="F77" s="46" t="s">
        <v>41</v>
      </c>
      <c r="G77" s="123" t="s">
        <v>319</v>
      </c>
      <c r="H77" s="47">
        <v>1</v>
      </c>
      <c r="I77" s="47">
        <v>2</v>
      </c>
      <c r="J77" s="47"/>
      <c r="K77" s="48">
        <v>3</v>
      </c>
      <c r="L77" s="49" t="s">
        <v>33</v>
      </c>
      <c r="M77" s="49" t="s">
        <v>170</v>
      </c>
      <c r="N77" s="46" t="s">
        <v>205</v>
      </c>
    </row>
    <row r="78" spans="1:14" s="38" customFormat="1" ht="24">
      <c r="A78" s="101">
        <v>6</v>
      </c>
      <c r="B78" s="46" t="s">
        <v>206</v>
      </c>
      <c r="C78" s="46" t="s">
        <v>207</v>
      </c>
      <c r="D78" s="46" t="s">
        <v>208</v>
      </c>
      <c r="E78" s="46"/>
      <c r="F78" s="46" t="s">
        <v>111</v>
      </c>
      <c r="G78" s="123" t="s">
        <v>319</v>
      </c>
      <c r="H78" s="47">
        <v>1</v>
      </c>
      <c r="I78" s="47">
        <v>2</v>
      </c>
      <c r="J78" s="47"/>
      <c r="K78" s="48">
        <v>3</v>
      </c>
      <c r="L78" s="49" t="s">
        <v>33</v>
      </c>
      <c r="M78" s="49" t="s">
        <v>170</v>
      </c>
      <c r="N78" s="46"/>
    </row>
    <row r="79" spans="1:14" s="38" customFormat="1" ht="22.5" customHeight="1">
      <c r="A79" s="101">
        <v>6</v>
      </c>
      <c r="B79" s="46" t="s">
        <v>209</v>
      </c>
      <c r="C79" s="46" t="s">
        <v>210</v>
      </c>
      <c r="D79" s="46" t="s">
        <v>211</v>
      </c>
      <c r="E79" s="46"/>
      <c r="F79" s="46" t="s">
        <v>111</v>
      </c>
      <c r="G79" s="123" t="s">
        <v>319</v>
      </c>
      <c r="H79" s="47">
        <v>0</v>
      </c>
      <c r="I79" s="47">
        <v>2</v>
      </c>
      <c r="J79" s="47"/>
      <c r="K79" s="48">
        <v>3</v>
      </c>
      <c r="L79" s="49" t="s">
        <v>33</v>
      </c>
      <c r="M79" s="49" t="s">
        <v>170</v>
      </c>
      <c r="N79" s="46" t="s">
        <v>212</v>
      </c>
    </row>
    <row r="80" spans="1:14" s="38" customFormat="1" ht="26.25" customHeight="1">
      <c r="A80" s="100"/>
      <c r="B80" s="40"/>
      <c r="C80" s="40"/>
      <c r="D80" s="40"/>
      <c r="E80" s="40"/>
      <c r="F80" s="40"/>
      <c r="G80" s="56"/>
      <c r="H80" s="41">
        <f>SUM(H70:H79)</f>
        <v>4</v>
      </c>
      <c r="I80" s="41">
        <f>SUM(I70:I79)</f>
        <v>16</v>
      </c>
      <c r="J80" s="44">
        <f>SUM(J70:J79)</f>
        <v>0</v>
      </c>
      <c r="K80" s="41">
        <f>SUM(K70:K79)</f>
        <v>29</v>
      </c>
      <c r="L80" s="43"/>
      <c r="M80" s="43"/>
      <c r="N80" s="40"/>
    </row>
    <row r="81" spans="1:14" s="38" customFormat="1" ht="24.75" customHeight="1">
      <c r="A81" s="100"/>
      <c r="B81" s="40"/>
      <c r="C81" s="40"/>
      <c r="D81" s="40"/>
      <c r="E81" s="40"/>
      <c r="F81" s="40"/>
      <c r="G81" s="122" t="s">
        <v>62</v>
      </c>
      <c r="H81" s="139">
        <f>SUM(H80:I80)*14</f>
        <v>280</v>
      </c>
      <c r="I81" s="139"/>
      <c r="J81" s="44"/>
      <c r="K81" s="41"/>
      <c r="L81" s="43"/>
      <c r="M81" s="43"/>
      <c r="N81" s="40"/>
    </row>
    <row r="82" spans="1:14" s="38" customFormat="1" ht="12">
      <c r="A82" s="99">
        <v>7</v>
      </c>
      <c r="B82" s="33" t="s">
        <v>213</v>
      </c>
      <c r="C82" s="33" t="s">
        <v>214</v>
      </c>
      <c r="D82" s="33" t="s">
        <v>215</v>
      </c>
      <c r="E82" s="33"/>
      <c r="F82" s="33" t="s">
        <v>77</v>
      </c>
      <c r="G82" s="119" t="s">
        <v>319</v>
      </c>
      <c r="H82" s="35">
        <v>0</v>
      </c>
      <c r="I82" s="35">
        <v>0</v>
      </c>
      <c r="J82" s="35">
        <v>560</v>
      </c>
      <c r="K82" s="36">
        <v>30</v>
      </c>
      <c r="L82" s="37" t="s">
        <v>26</v>
      </c>
      <c r="M82" s="37" t="s">
        <v>27</v>
      </c>
      <c r="N82" s="33" t="s">
        <v>216</v>
      </c>
    </row>
    <row r="83" spans="1:14" s="38" customFormat="1" ht="12">
      <c r="A83" s="109"/>
      <c r="B83" s="40"/>
      <c r="C83" s="40"/>
      <c r="D83" s="40"/>
      <c r="E83" s="40"/>
      <c r="F83" s="40"/>
      <c r="G83" s="121"/>
      <c r="H83" s="41">
        <f>SUM(H82)</f>
        <v>0</v>
      </c>
      <c r="I83" s="41">
        <f>SUM(I82)</f>
        <v>0</v>
      </c>
      <c r="J83" s="41">
        <f>SUM(J82)</f>
        <v>560</v>
      </c>
      <c r="K83" s="41">
        <f>SUM(K82)</f>
        <v>30</v>
      </c>
      <c r="L83" s="43"/>
      <c r="M83" s="43"/>
      <c r="N83" s="40"/>
    </row>
    <row r="84" spans="1:14" s="38" customFormat="1" ht="22.5" customHeight="1">
      <c r="A84" s="109"/>
      <c r="B84" s="40"/>
      <c r="C84" s="40"/>
      <c r="D84" s="40"/>
      <c r="E84" s="40"/>
      <c r="F84" s="40"/>
      <c r="G84" s="122" t="s">
        <v>62</v>
      </c>
      <c r="H84" s="139"/>
      <c r="I84" s="140"/>
      <c r="J84" s="44">
        <f>SUM(J83)</f>
        <v>560</v>
      </c>
      <c r="K84" s="41"/>
      <c r="L84" s="43"/>
      <c r="M84" s="43"/>
      <c r="N84" s="40"/>
    </row>
    <row r="85" spans="1:14" s="73" customFormat="1" ht="12">
      <c r="A85" s="114" t="s">
        <v>217</v>
      </c>
      <c r="B85" s="33"/>
      <c r="C85" s="33"/>
      <c r="D85" s="33"/>
      <c r="E85" s="33"/>
      <c r="F85" s="33"/>
      <c r="G85" s="120"/>
      <c r="H85" s="35"/>
      <c r="I85" s="35"/>
      <c r="J85" s="35"/>
      <c r="K85" s="36"/>
      <c r="L85" s="37"/>
      <c r="M85" s="37"/>
      <c r="N85" s="33"/>
    </row>
    <row r="86" spans="1:14" s="38" customFormat="1" ht="36">
      <c r="A86" s="110" t="s">
        <v>218</v>
      </c>
      <c r="B86" s="74" t="s">
        <v>219</v>
      </c>
      <c r="C86" s="74" t="s">
        <v>314</v>
      </c>
      <c r="D86" s="74" t="s">
        <v>220</v>
      </c>
      <c r="E86" s="74"/>
      <c r="F86" s="74" t="s">
        <v>315</v>
      </c>
      <c r="G86" s="126" t="s">
        <v>221</v>
      </c>
      <c r="H86" s="75">
        <v>0</v>
      </c>
      <c r="I86" s="75">
        <v>2</v>
      </c>
      <c r="J86" s="76"/>
      <c r="K86" s="77">
        <v>4</v>
      </c>
      <c r="L86" s="78" t="s">
        <v>26</v>
      </c>
      <c r="M86" s="78" t="s">
        <v>170</v>
      </c>
      <c r="N86" s="74"/>
    </row>
    <row r="87" spans="1:14" s="38" customFormat="1" ht="24">
      <c r="A87" s="110" t="s">
        <v>222</v>
      </c>
      <c r="B87" s="74" t="s">
        <v>223</v>
      </c>
      <c r="C87" s="74" t="s">
        <v>313</v>
      </c>
      <c r="D87" s="79" t="s">
        <v>224</v>
      </c>
      <c r="E87" s="74"/>
      <c r="F87" s="74" t="s">
        <v>225</v>
      </c>
      <c r="G87" s="126" t="s">
        <v>221</v>
      </c>
      <c r="H87" s="76">
        <v>0</v>
      </c>
      <c r="I87" s="76">
        <v>2</v>
      </c>
      <c r="J87" s="77"/>
      <c r="K87" s="77">
        <v>4</v>
      </c>
      <c r="L87" s="78" t="s">
        <v>26</v>
      </c>
      <c r="M87" s="78" t="s">
        <v>170</v>
      </c>
      <c r="N87" s="74"/>
    </row>
    <row r="88" spans="1:14" s="38" customFormat="1" ht="12">
      <c r="A88" s="110">
        <v>4</v>
      </c>
      <c r="B88" s="74" t="s">
        <v>226</v>
      </c>
      <c r="C88" s="74" t="s">
        <v>227</v>
      </c>
      <c r="D88" s="74" t="s">
        <v>142</v>
      </c>
      <c r="E88" s="74"/>
      <c r="F88" s="74" t="s">
        <v>55</v>
      </c>
      <c r="G88" s="127" t="s">
        <v>319</v>
      </c>
      <c r="H88" s="76">
        <v>0</v>
      </c>
      <c r="I88" s="76">
        <v>2</v>
      </c>
      <c r="J88" s="76"/>
      <c r="K88" s="77">
        <v>4</v>
      </c>
      <c r="L88" s="78" t="s">
        <v>26</v>
      </c>
      <c r="M88" s="78" t="s">
        <v>170</v>
      </c>
      <c r="N88" s="79" t="s">
        <v>140</v>
      </c>
    </row>
    <row r="89" spans="1:14" s="38" customFormat="1" ht="12">
      <c r="A89" s="110">
        <v>3</v>
      </c>
      <c r="B89" s="74" t="s">
        <v>112</v>
      </c>
      <c r="C89" s="74" t="s">
        <v>228</v>
      </c>
      <c r="D89" s="74" t="s">
        <v>110</v>
      </c>
      <c r="E89" s="74"/>
      <c r="F89" s="74" t="s">
        <v>111</v>
      </c>
      <c r="G89" s="127" t="s">
        <v>319</v>
      </c>
      <c r="H89" s="76">
        <v>0</v>
      </c>
      <c r="I89" s="76">
        <v>2</v>
      </c>
      <c r="J89" s="76"/>
      <c r="K89" s="77">
        <v>4</v>
      </c>
      <c r="L89" s="78" t="s">
        <v>26</v>
      </c>
      <c r="M89" s="78" t="s">
        <v>170</v>
      </c>
      <c r="N89" s="74" t="s">
        <v>108</v>
      </c>
    </row>
    <row r="90" spans="1:14" s="84" customFormat="1" ht="24">
      <c r="A90" s="111">
        <v>6</v>
      </c>
      <c r="B90" s="80" t="s">
        <v>205</v>
      </c>
      <c r="C90" s="80" t="s">
        <v>229</v>
      </c>
      <c r="D90" s="80" t="s">
        <v>204</v>
      </c>
      <c r="E90" s="80"/>
      <c r="F90" s="80" t="s">
        <v>41</v>
      </c>
      <c r="G90" s="127" t="s">
        <v>319</v>
      </c>
      <c r="H90" s="81">
        <v>1</v>
      </c>
      <c r="I90" s="81">
        <v>2</v>
      </c>
      <c r="J90" s="81"/>
      <c r="K90" s="82">
        <v>4</v>
      </c>
      <c r="L90" s="83" t="s">
        <v>33</v>
      </c>
      <c r="M90" s="83" t="s">
        <v>170</v>
      </c>
      <c r="N90" s="80" t="s">
        <v>202</v>
      </c>
    </row>
    <row r="91" spans="1:14">
      <c r="N91" s="27"/>
    </row>
  </sheetData>
  <mergeCells count="20"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  <mergeCell ref="N7:N8"/>
    <mergeCell ref="M7:M8"/>
    <mergeCell ref="K7:K8"/>
    <mergeCell ref="J7:J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86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4"/>
  <sheetViews>
    <sheetView tabSelected="1" topLeftCell="A38" zoomScaleNormal="100" zoomScaleSheetLayoutView="100" workbookViewId="0">
      <selection activeCell="F49" sqref="F49"/>
    </sheetView>
  </sheetViews>
  <sheetFormatPr defaultRowHeight="15"/>
  <cols>
    <col min="1" max="1" width="6.570312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30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4">
      <c r="B1" s="1"/>
      <c r="C1" s="22"/>
      <c r="D1" s="16" t="s">
        <v>0</v>
      </c>
      <c r="E1" s="25"/>
      <c r="F1" s="25"/>
      <c r="G1" s="2"/>
      <c r="H1" s="4"/>
      <c r="I1" s="4"/>
      <c r="J1" s="4"/>
      <c r="K1" s="5"/>
      <c r="L1" s="85" t="s">
        <v>1</v>
      </c>
      <c r="M1" s="2"/>
      <c r="N1" s="6"/>
    </row>
    <row r="2" spans="1:14">
      <c r="B2" s="1"/>
      <c r="C2" s="21"/>
      <c r="D2" s="26" t="s">
        <v>230</v>
      </c>
      <c r="E2" s="26"/>
      <c r="F2" s="27"/>
      <c r="G2" s="2"/>
      <c r="H2" s="4"/>
      <c r="I2" s="4"/>
      <c r="J2" s="4"/>
      <c r="L2" s="7" t="s">
        <v>231</v>
      </c>
      <c r="M2" s="2"/>
      <c r="N2" s="6"/>
    </row>
    <row r="3" spans="1:14">
      <c r="B3" s="1"/>
      <c r="C3" s="24"/>
      <c r="G3" s="2"/>
      <c r="H3" s="4"/>
      <c r="I3" s="4"/>
      <c r="J3" s="20" t="s">
        <v>4</v>
      </c>
      <c r="L3" s="20"/>
      <c r="M3" s="19">
        <f>SUM(H20,H32,H44,H56,H69,H81,H84)</f>
        <v>1680</v>
      </c>
      <c r="N3" s="20">
        <f>SUM(J20,J32,J44,J56,J69,J81,J84)</f>
        <v>600</v>
      </c>
    </row>
    <row r="4" spans="1:14">
      <c r="B4" s="1"/>
      <c r="C4" s="21"/>
      <c r="G4" s="2"/>
      <c r="H4" s="4"/>
      <c r="I4" s="4"/>
      <c r="J4" s="4"/>
      <c r="L4" s="4"/>
      <c r="M4" s="13"/>
      <c r="N4" s="6"/>
    </row>
    <row r="5" spans="1:14">
      <c r="B5" s="1"/>
      <c r="C5" s="23"/>
      <c r="D5" s="7"/>
      <c r="E5" s="7"/>
      <c r="F5" s="7"/>
      <c r="G5" s="2"/>
      <c r="H5" s="4"/>
      <c r="I5" s="4"/>
      <c r="J5" s="4"/>
      <c r="K5" s="5"/>
      <c r="L5" s="117"/>
      <c r="M5" s="5"/>
      <c r="N5" s="8"/>
    </row>
    <row r="6" spans="1:14" ht="15" customHeight="1">
      <c r="A6" s="9" t="s">
        <v>5</v>
      </c>
      <c r="B6" s="10"/>
      <c r="D6" s="10"/>
      <c r="E6" s="10"/>
      <c r="F6" s="10"/>
      <c r="J6" s="17"/>
      <c r="K6" s="10"/>
      <c r="M6" s="10"/>
    </row>
    <row r="7" spans="1:14" ht="24.75" customHeight="1">
      <c r="A7" s="141" t="s">
        <v>6</v>
      </c>
      <c r="B7" s="131" t="s">
        <v>7</v>
      </c>
      <c r="C7" s="131" t="s">
        <v>8</v>
      </c>
      <c r="D7" s="137" t="s">
        <v>9</v>
      </c>
      <c r="E7" s="137" t="s">
        <v>10</v>
      </c>
      <c r="F7" s="137" t="s">
        <v>11</v>
      </c>
      <c r="G7" s="131" t="s">
        <v>12</v>
      </c>
      <c r="H7" s="143" t="s">
        <v>13</v>
      </c>
      <c r="I7" s="144"/>
      <c r="J7" s="135" t="s">
        <v>14</v>
      </c>
      <c r="K7" s="133" t="s">
        <v>15</v>
      </c>
      <c r="L7" s="137" t="s">
        <v>16</v>
      </c>
      <c r="M7" s="131" t="s">
        <v>17</v>
      </c>
      <c r="N7" s="129" t="s">
        <v>18</v>
      </c>
    </row>
    <row r="8" spans="1:14" ht="26.25" customHeight="1">
      <c r="A8" s="142"/>
      <c r="B8" s="132"/>
      <c r="C8" s="132"/>
      <c r="D8" s="138"/>
      <c r="E8" s="138"/>
      <c r="F8" s="138"/>
      <c r="G8" s="132"/>
      <c r="H8" s="18" t="s">
        <v>19</v>
      </c>
      <c r="I8" s="15" t="s">
        <v>20</v>
      </c>
      <c r="J8" s="136"/>
      <c r="K8" s="134"/>
      <c r="L8" s="138"/>
      <c r="M8" s="132"/>
      <c r="N8" s="130"/>
    </row>
    <row r="9" spans="1:14" s="32" customFormat="1" ht="12">
      <c r="A9" s="98">
        <v>1</v>
      </c>
      <c r="B9" s="28" t="s">
        <v>21</v>
      </c>
      <c r="C9" s="28" t="s">
        <v>22</v>
      </c>
      <c r="D9" s="28" t="s">
        <v>23</v>
      </c>
      <c r="E9" s="28"/>
      <c r="F9" s="28" t="s">
        <v>24</v>
      </c>
      <c r="G9" s="118" t="s">
        <v>25</v>
      </c>
      <c r="H9" s="29">
        <v>0</v>
      </c>
      <c r="I9" s="29">
        <v>2</v>
      </c>
      <c r="J9" s="29"/>
      <c r="K9" s="30">
        <v>3</v>
      </c>
      <c r="L9" s="31" t="s">
        <v>26</v>
      </c>
      <c r="M9" s="31" t="s">
        <v>27</v>
      </c>
      <c r="N9" s="28" t="s">
        <v>28</v>
      </c>
    </row>
    <row r="10" spans="1:14" s="38" customFormat="1" ht="24">
      <c r="A10" s="99">
        <v>1</v>
      </c>
      <c r="B10" s="33" t="s">
        <v>34</v>
      </c>
      <c r="C10" s="39" t="s">
        <v>35</v>
      </c>
      <c r="D10" s="33" t="s">
        <v>36</v>
      </c>
      <c r="E10" s="33"/>
      <c r="F10" s="33" t="s">
        <v>41</v>
      </c>
      <c r="G10" s="119" t="s">
        <v>319</v>
      </c>
      <c r="H10" s="35">
        <v>2</v>
      </c>
      <c r="I10" s="35">
        <v>0</v>
      </c>
      <c r="J10" s="35"/>
      <c r="K10" s="36">
        <v>3</v>
      </c>
      <c r="L10" s="37" t="s">
        <v>33</v>
      </c>
      <c r="M10" s="37" t="s">
        <v>27</v>
      </c>
      <c r="N10" s="33" t="s">
        <v>37</v>
      </c>
    </row>
    <row r="11" spans="1:14" s="38" customFormat="1" ht="12">
      <c r="A11" s="99">
        <v>1</v>
      </c>
      <c r="B11" s="33" t="s">
        <v>29</v>
      </c>
      <c r="C11" s="33" t="s">
        <v>30</v>
      </c>
      <c r="D11" s="33" t="s">
        <v>31</v>
      </c>
      <c r="E11" s="33"/>
      <c r="F11" s="33" t="s">
        <v>32</v>
      </c>
      <c r="G11" s="119" t="s">
        <v>319</v>
      </c>
      <c r="H11" s="35">
        <v>2</v>
      </c>
      <c r="I11" s="35">
        <v>0</v>
      </c>
      <c r="J11" s="35"/>
      <c r="K11" s="36">
        <v>3</v>
      </c>
      <c r="L11" s="37" t="s">
        <v>33</v>
      </c>
      <c r="M11" s="37" t="s">
        <v>27</v>
      </c>
      <c r="N11" s="33" t="s">
        <v>293</v>
      </c>
    </row>
    <row r="12" spans="1:14" s="38" customFormat="1" ht="12">
      <c r="A12" s="99">
        <v>1</v>
      </c>
      <c r="B12" s="33" t="s">
        <v>38</v>
      </c>
      <c r="C12" s="33" t="s">
        <v>39</v>
      </c>
      <c r="D12" s="33" t="s">
        <v>40</v>
      </c>
      <c r="E12" s="33"/>
      <c r="F12" s="33" t="s">
        <v>41</v>
      </c>
      <c r="G12" s="119" t="s">
        <v>319</v>
      </c>
      <c r="H12" s="35">
        <v>1</v>
      </c>
      <c r="I12" s="35">
        <v>2</v>
      </c>
      <c r="J12" s="35"/>
      <c r="K12" s="36">
        <v>4</v>
      </c>
      <c r="L12" s="37" t="s">
        <v>33</v>
      </c>
      <c r="M12" s="37" t="s">
        <v>27</v>
      </c>
      <c r="N12" s="33" t="s">
        <v>285</v>
      </c>
    </row>
    <row r="13" spans="1:14" s="38" customFormat="1" ht="12">
      <c r="A13" s="99">
        <v>1</v>
      </c>
      <c r="B13" s="33" t="s">
        <v>42</v>
      </c>
      <c r="C13" s="33" t="s">
        <v>43</v>
      </c>
      <c r="D13" s="33" t="s">
        <v>44</v>
      </c>
      <c r="E13" s="33"/>
      <c r="F13" s="33" t="s">
        <v>55</v>
      </c>
      <c r="G13" s="119" t="s">
        <v>319</v>
      </c>
      <c r="H13" s="35">
        <v>0</v>
      </c>
      <c r="I13" s="35">
        <v>2</v>
      </c>
      <c r="J13" s="35"/>
      <c r="K13" s="36">
        <v>3</v>
      </c>
      <c r="L13" s="37" t="s">
        <v>26</v>
      </c>
      <c r="M13" s="37" t="s">
        <v>27</v>
      </c>
      <c r="N13" s="33" t="s">
        <v>45</v>
      </c>
    </row>
    <row r="14" spans="1:14" s="38" customFormat="1" ht="12">
      <c r="A14" s="99">
        <v>1</v>
      </c>
      <c r="B14" s="33" t="s">
        <v>46</v>
      </c>
      <c r="C14" s="33" t="s">
        <v>47</v>
      </c>
      <c r="D14" s="33" t="s">
        <v>48</v>
      </c>
      <c r="E14" s="33"/>
      <c r="F14" s="33" t="s">
        <v>97</v>
      </c>
      <c r="G14" s="119" t="s">
        <v>318</v>
      </c>
      <c r="H14" s="35">
        <v>2</v>
      </c>
      <c r="I14" s="35">
        <v>0</v>
      </c>
      <c r="J14" s="35"/>
      <c r="K14" s="36">
        <v>3</v>
      </c>
      <c r="L14" s="37" t="s">
        <v>33</v>
      </c>
      <c r="M14" s="37" t="s">
        <v>27</v>
      </c>
      <c r="N14" s="33" t="s">
        <v>232</v>
      </c>
    </row>
    <row r="15" spans="1:14" s="38" customFormat="1" ht="12">
      <c r="A15" s="99">
        <v>1</v>
      </c>
      <c r="B15" s="33" t="s">
        <v>49</v>
      </c>
      <c r="C15" s="33" t="s">
        <v>50</v>
      </c>
      <c r="D15" s="33" t="s">
        <v>51</v>
      </c>
      <c r="E15" s="33"/>
      <c r="F15" s="33" t="s">
        <v>320</v>
      </c>
      <c r="G15" s="119" t="s">
        <v>319</v>
      </c>
      <c r="H15" s="35">
        <v>1</v>
      </c>
      <c r="I15" s="35">
        <v>1</v>
      </c>
      <c r="J15" s="35"/>
      <c r="K15" s="36">
        <v>3</v>
      </c>
      <c r="L15" s="37" t="s">
        <v>33</v>
      </c>
      <c r="M15" s="37" t="s">
        <v>27</v>
      </c>
      <c r="N15" s="33" t="s">
        <v>286</v>
      </c>
    </row>
    <row r="16" spans="1:14" s="38" customFormat="1" ht="12">
      <c r="A16" s="99">
        <v>1</v>
      </c>
      <c r="B16" s="33" t="s">
        <v>52</v>
      </c>
      <c r="C16" s="33" t="s">
        <v>53</v>
      </c>
      <c r="D16" s="33" t="s">
        <v>54</v>
      </c>
      <c r="E16" s="33"/>
      <c r="F16" s="33" t="s">
        <v>55</v>
      </c>
      <c r="G16" s="119" t="s">
        <v>319</v>
      </c>
      <c r="H16" s="35">
        <v>0</v>
      </c>
      <c r="I16" s="35">
        <v>2</v>
      </c>
      <c r="J16" s="35"/>
      <c r="K16" s="36">
        <v>3</v>
      </c>
      <c r="L16" s="37" t="s">
        <v>26</v>
      </c>
      <c r="M16" s="37" t="s">
        <v>27</v>
      </c>
      <c r="N16" s="33" t="s">
        <v>56</v>
      </c>
    </row>
    <row r="17" spans="1:14" s="38" customFormat="1" ht="12">
      <c r="A17" s="99">
        <v>1</v>
      </c>
      <c r="B17" s="33" t="s">
        <v>294</v>
      </c>
      <c r="C17" s="33" t="s">
        <v>57</v>
      </c>
      <c r="D17" s="33" t="s">
        <v>58</v>
      </c>
      <c r="E17" s="33"/>
      <c r="F17" s="33" t="s">
        <v>321</v>
      </c>
      <c r="G17" s="119" t="s">
        <v>319</v>
      </c>
      <c r="H17" s="35">
        <v>0</v>
      </c>
      <c r="I17" s="35">
        <v>2</v>
      </c>
      <c r="J17" s="35"/>
      <c r="K17" s="36">
        <v>3</v>
      </c>
      <c r="L17" s="37" t="s">
        <v>59</v>
      </c>
      <c r="M17" s="37" t="s">
        <v>233</v>
      </c>
      <c r="N17" s="33" t="s">
        <v>234</v>
      </c>
    </row>
    <row r="18" spans="1:14" s="38" customFormat="1" ht="24">
      <c r="A18" s="99">
        <v>1</v>
      </c>
      <c r="B18" s="33"/>
      <c r="C18" s="33" t="s">
        <v>60</v>
      </c>
      <c r="D18" s="33"/>
      <c r="E18" s="33"/>
      <c r="F18" s="33"/>
      <c r="G18" s="120"/>
      <c r="H18" s="35">
        <v>1</v>
      </c>
      <c r="I18" s="35">
        <v>0</v>
      </c>
      <c r="J18" s="35"/>
      <c r="K18" s="36">
        <v>2</v>
      </c>
      <c r="L18" s="37"/>
      <c r="M18" s="37" t="s">
        <v>61</v>
      </c>
      <c r="N18" s="33"/>
    </row>
    <row r="19" spans="1:14" s="38" customFormat="1" ht="12">
      <c r="A19" s="100"/>
      <c r="B19" s="40"/>
      <c r="C19" s="40"/>
      <c r="D19" s="40"/>
      <c r="E19" s="40"/>
      <c r="F19" s="40"/>
      <c r="G19" s="121"/>
      <c r="H19" s="41">
        <f>SUM(H9:H18)</f>
        <v>9</v>
      </c>
      <c r="I19" s="41">
        <f>SUM(I9:I18)</f>
        <v>11</v>
      </c>
      <c r="J19" s="41">
        <f>SUM(J9:J18)</f>
        <v>0</v>
      </c>
      <c r="K19" s="45">
        <f>SUM(K9:K18)</f>
        <v>30</v>
      </c>
      <c r="L19" s="43"/>
      <c r="M19" s="43"/>
      <c r="N19" s="40"/>
    </row>
    <row r="20" spans="1:14" s="38" customFormat="1" ht="24">
      <c r="A20" s="100"/>
      <c r="B20" s="40"/>
      <c r="C20" s="40"/>
      <c r="D20" s="40"/>
      <c r="E20" s="40"/>
      <c r="F20" s="40"/>
      <c r="G20" s="122" t="s">
        <v>62</v>
      </c>
      <c r="H20" s="139">
        <f>SUM(H19:I19)*14</f>
        <v>280</v>
      </c>
      <c r="I20" s="140"/>
      <c r="J20" s="44">
        <f>SUM(J19)</f>
        <v>0</v>
      </c>
      <c r="K20" s="45"/>
      <c r="L20" s="43"/>
      <c r="M20" s="43"/>
      <c r="N20" s="40"/>
    </row>
    <row r="21" spans="1:14" s="38" customFormat="1" ht="12">
      <c r="A21" s="101">
        <v>2</v>
      </c>
      <c r="B21" s="46" t="s">
        <v>63</v>
      </c>
      <c r="C21" s="46" t="s">
        <v>64</v>
      </c>
      <c r="D21" s="46" t="s">
        <v>65</v>
      </c>
      <c r="E21" s="46"/>
      <c r="F21" s="46" t="s">
        <v>66</v>
      </c>
      <c r="G21" s="123" t="s">
        <v>67</v>
      </c>
      <c r="H21" s="47">
        <v>1</v>
      </c>
      <c r="I21" s="47">
        <v>0</v>
      </c>
      <c r="J21" s="47"/>
      <c r="K21" s="48">
        <v>2</v>
      </c>
      <c r="L21" s="49" t="s">
        <v>33</v>
      </c>
      <c r="M21" s="49" t="s">
        <v>27</v>
      </c>
      <c r="N21" s="46"/>
    </row>
    <row r="22" spans="1:14" s="38" customFormat="1" ht="24">
      <c r="A22" s="101">
        <v>2</v>
      </c>
      <c r="B22" s="46" t="s">
        <v>68</v>
      </c>
      <c r="C22" s="46" t="s">
        <v>295</v>
      </c>
      <c r="D22" s="46" t="s">
        <v>69</v>
      </c>
      <c r="E22" s="46" t="s">
        <v>29</v>
      </c>
      <c r="F22" s="46" t="s">
        <v>125</v>
      </c>
      <c r="G22" s="123" t="s">
        <v>319</v>
      </c>
      <c r="H22" s="47">
        <v>2</v>
      </c>
      <c r="I22" s="47">
        <v>1</v>
      </c>
      <c r="J22" s="47"/>
      <c r="K22" s="48">
        <v>4</v>
      </c>
      <c r="L22" s="49" t="s">
        <v>70</v>
      </c>
      <c r="M22" s="49" t="s">
        <v>27</v>
      </c>
      <c r="N22" s="46"/>
    </row>
    <row r="23" spans="1:14" s="38" customFormat="1" ht="12">
      <c r="A23" s="101">
        <v>2</v>
      </c>
      <c r="B23" s="46" t="s">
        <v>300</v>
      </c>
      <c r="C23" s="46" t="s">
        <v>301</v>
      </c>
      <c r="D23" s="46" t="s">
        <v>71</v>
      </c>
      <c r="E23" s="46"/>
      <c r="F23" s="46" t="s">
        <v>41</v>
      </c>
      <c r="G23" s="123" t="s">
        <v>319</v>
      </c>
      <c r="H23" s="47">
        <v>1</v>
      </c>
      <c r="I23" s="47">
        <v>1</v>
      </c>
      <c r="J23" s="47"/>
      <c r="K23" s="48">
        <v>3</v>
      </c>
      <c r="L23" s="49" t="s">
        <v>33</v>
      </c>
      <c r="M23" s="49" t="s">
        <v>27</v>
      </c>
      <c r="N23" s="46"/>
    </row>
    <row r="24" spans="1:14" s="38" customFormat="1" ht="12">
      <c r="A24" s="101">
        <v>2</v>
      </c>
      <c r="B24" s="46" t="s">
        <v>302</v>
      </c>
      <c r="C24" s="46" t="s">
        <v>303</v>
      </c>
      <c r="D24" s="46" t="s">
        <v>72</v>
      </c>
      <c r="E24" s="46" t="s">
        <v>34</v>
      </c>
      <c r="F24" s="46" t="s">
        <v>41</v>
      </c>
      <c r="G24" s="123" t="s">
        <v>319</v>
      </c>
      <c r="H24" s="47">
        <v>2</v>
      </c>
      <c r="I24" s="47">
        <v>0</v>
      </c>
      <c r="J24" s="47"/>
      <c r="K24" s="48">
        <v>3</v>
      </c>
      <c r="L24" s="49" t="s">
        <v>33</v>
      </c>
      <c r="M24" s="49" t="s">
        <v>27</v>
      </c>
      <c r="N24" s="46" t="s">
        <v>235</v>
      </c>
    </row>
    <row r="25" spans="1:14" s="38" customFormat="1" ht="24">
      <c r="A25" s="101">
        <v>2</v>
      </c>
      <c r="B25" s="46" t="s">
        <v>73</v>
      </c>
      <c r="C25" s="46" t="s">
        <v>74</v>
      </c>
      <c r="D25" s="46" t="s">
        <v>75</v>
      </c>
      <c r="E25" s="46" t="s">
        <v>38</v>
      </c>
      <c r="F25" s="46" t="s">
        <v>55</v>
      </c>
      <c r="G25" s="123" t="s">
        <v>319</v>
      </c>
      <c r="H25" s="47">
        <v>1</v>
      </c>
      <c r="I25" s="47">
        <v>2</v>
      </c>
      <c r="J25" s="47"/>
      <c r="K25" s="48">
        <v>4</v>
      </c>
      <c r="L25" s="49" t="s">
        <v>26</v>
      </c>
      <c r="M25" s="49" t="s">
        <v>27</v>
      </c>
      <c r="N25" s="46" t="s">
        <v>288</v>
      </c>
    </row>
    <row r="26" spans="1:14" s="38" customFormat="1" ht="12">
      <c r="A26" s="101">
        <v>2</v>
      </c>
      <c r="B26" s="46" t="s">
        <v>296</v>
      </c>
      <c r="C26" s="46" t="s">
        <v>297</v>
      </c>
      <c r="D26" s="46" t="s">
        <v>76</v>
      </c>
      <c r="E26" s="46"/>
      <c r="F26" s="46" t="s">
        <v>77</v>
      </c>
      <c r="G26" s="123" t="s">
        <v>319</v>
      </c>
      <c r="H26" s="47">
        <v>1</v>
      </c>
      <c r="I26" s="47">
        <v>1</v>
      </c>
      <c r="J26" s="47"/>
      <c r="K26" s="48">
        <v>3</v>
      </c>
      <c r="L26" s="49" t="s">
        <v>26</v>
      </c>
      <c r="M26" s="49" t="s">
        <v>27</v>
      </c>
      <c r="N26" s="46" t="s">
        <v>289</v>
      </c>
    </row>
    <row r="27" spans="1:14" s="38" customFormat="1" ht="24">
      <c r="A27" s="101">
        <v>2</v>
      </c>
      <c r="B27" s="46" t="s">
        <v>78</v>
      </c>
      <c r="C27" s="46" t="s">
        <v>79</v>
      </c>
      <c r="D27" s="46" t="s">
        <v>80</v>
      </c>
      <c r="E27" s="46"/>
      <c r="F27" s="46" t="s">
        <v>55</v>
      </c>
      <c r="G27" s="123" t="s">
        <v>319</v>
      </c>
      <c r="H27" s="47">
        <v>0</v>
      </c>
      <c r="I27" s="47">
        <v>2</v>
      </c>
      <c r="J27" s="47"/>
      <c r="K27" s="48">
        <v>3</v>
      </c>
      <c r="L27" s="49" t="s">
        <v>26</v>
      </c>
      <c r="M27" s="49" t="s">
        <v>27</v>
      </c>
      <c r="N27" s="46" t="s">
        <v>290</v>
      </c>
    </row>
    <row r="28" spans="1:14" s="38" customFormat="1" ht="24">
      <c r="A28" s="101">
        <v>2</v>
      </c>
      <c r="B28" s="46" t="s">
        <v>81</v>
      </c>
      <c r="C28" s="46" t="s">
        <v>82</v>
      </c>
      <c r="D28" s="46" t="s">
        <v>83</v>
      </c>
      <c r="E28" s="46"/>
      <c r="F28" s="46" t="s">
        <v>84</v>
      </c>
      <c r="G28" s="123" t="s">
        <v>319</v>
      </c>
      <c r="H28" s="47">
        <v>0</v>
      </c>
      <c r="I28" s="47">
        <v>2</v>
      </c>
      <c r="J28" s="47"/>
      <c r="K28" s="48">
        <v>3</v>
      </c>
      <c r="L28" s="49" t="s">
        <v>59</v>
      </c>
      <c r="M28" s="49" t="s">
        <v>27</v>
      </c>
      <c r="N28" s="46" t="s">
        <v>85</v>
      </c>
    </row>
    <row r="29" spans="1:14" s="38" customFormat="1" ht="12">
      <c r="A29" s="101">
        <v>2</v>
      </c>
      <c r="B29" s="46" t="s">
        <v>298</v>
      </c>
      <c r="C29" s="46" t="s">
        <v>299</v>
      </c>
      <c r="D29" s="46" t="s">
        <v>86</v>
      </c>
      <c r="E29" s="46"/>
      <c r="F29" s="46" t="s">
        <v>111</v>
      </c>
      <c r="G29" s="123" t="s">
        <v>319</v>
      </c>
      <c r="H29" s="47">
        <v>0</v>
      </c>
      <c r="I29" s="47">
        <v>2</v>
      </c>
      <c r="J29" s="47"/>
      <c r="K29" s="48">
        <v>3</v>
      </c>
      <c r="L29" s="49" t="s">
        <v>26</v>
      </c>
      <c r="M29" s="49" t="s">
        <v>27</v>
      </c>
      <c r="N29" s="46" t="s">
        <v>236</v>
      </c>
    </row>
    <row r="30" spans="1:14" s="38" customFormat="1" ht="24">
      <c r="A30" s="101">
        <v>2</v>
      </c>
      <c r="B30" s="46"/>
      <c r="C30" s="46" t="s">
        <v>60</v>
      </c>
      <c r="D30" s="46"/>
      <c r="E30" s="46"/>
      <c r="F30" s="46"/>
      <c r="G30" s="123"/>
      <c r="H30" s="47">
        <v>1</v>
      </c>
      <c r="I30" s="47">
        <v>0</v>
      </c>
      <c r="J30" s="47"/>
      <c r="K30" s="48">
        <v>2</v>
      </c>
      <c r="L30" s="49"/>
      <c r="M30" s="49" t="s">
        <v>61</v>
      </c>
      <c r="N30" s="46"/>
    </row>
    <row r="31" spans="1:14" s="38" customFormat="1" ht="12">
      <c r="A31" s="100"/>
      <c r="B31" s="40"/>
      <c r="C31" s="40"/>
      <c r="D31" s="40"/>
      <c r="E31" s="40"/>
      <c r="F31" s="40"/>
      <c r="G31" s="121"/>
      <c r="H31" s="41">
        <f>SUM(H21:H30)</f>
        <v>9</v>
      </c>
      <c r="I31" s="41">
        <f>SUM(I21:I30)</f>
        <v>11</v>
      </c>
      <c r="J31" s="41">
        <f>SUM(J21:J30)</f>
        <v>0</v>
      </c>
      <c r="K31" s="41">
        <f>SUM(K21:K30)</f>
        <v>30</v>
      </c>
      <c r="L31" s="43"/>
      <c r="M31" s="43"/>
      <c r="N31" s="40"/>
    </row>
    <row r="32" spans="1:14" s="38" customFormat="1" ht="24">
      <c r="A32" s="100"/>
      <c r="B32" s="40"/>
      <c r="C32" s="40"/>
      <c r="D32" s="40"/>
      <c r="E32" s="40"/>
      <c r="F32" s="40"/>
      <c r="G32" s="122" t="s">
        <v>62</v>
      </c>
      <c r="H32" s="139">
        <f>SUM(H31:I31)*14</f>
        <v>280</v>
      </c>
      <c r="I32" s="140"/>
      <c r="J32" s="44">
        <f>SUM(J31)</f>
        <v>0</v>
      </c>
      <c r="K32" s="41"/>
      <c r="L32" s="43"/>
      <c r="M32" s="43"/>
      <c r="N32" s="40"/>
    </row>
    <row r="33" spans="1:14" s="38" customFormat="1" ht="12">
      <c r="A33" s="99">
        <v>3</v>
      </c>
      <c r="B33" s="33" t="s">
        <v>87</v>
      </c>
      <c r="C33" s="33" t="s">
        <v>88</v>
      </c>
      <c r="D33" s="33" t="s">
        <v>89</v>
      </c>
      <c r="E33" s="33" t="s">
        <v>38</v>
      </c>
      <c r="F33" s="33" t="s">
        <v>55</v>
      </c>
      <c r="G33" s="119" t="s">
        <v>319</v>
      </c>
      <c r="H33" s="35">
        <v>1</v>
      </c>
      <c r="I33" s="35">
        <v>2</v>
      </c>
      <c r="J33" s="35"/>
      <c r="K33" s="36">
        <v>4</v>
      </c>
      <c r="L33" s="37" t="s">
        <v>26</v>
      </c>
      <c r="M33" s="37" t="s">
        <v>27</v>
      </c>
      <c r="N33" s="33" t="s">
        <v>90</v>
      </c>
    </row>
    <row r="34" spans="1:14" s="38" customFormat="1" ht="12">
      <c r="A34" s="99">
        <v>3</v>
      </c>
      <c r="B34" s="33" t="s">
        <v>91</v>
      </c>
      <c r="C34" s="33" t="s">
        <v>92</v>
      </c>
      <c r="D34" s="33" t="s">
        <v>93</v>
      </c>
      <c r="E34" s="33"/>
      <c r="F34" s="33" t="s">
        <v>322</v>
      </c>
      <c r="G34" s="119" t="s">
        <v>319</v>
      </c>
      <c r="H34" s="35">
        <v>0</v>
      </c>
      <c r="I34" s="35">
        <v>2</v>
      </c>
      <c r="J34" s="35"/>
      <c r="K34" s="36">
        <v>3</v>
      </c>
      <c r="L34" s="37" t="s">
        <v>26</v>
      </c>
      <c r="M34" s="37" t="s">
        <v>27</v>
      </c>
      <c r="N34" s="33"/>
    </row>
    <row r="35" spans="1:14" s="38" customFormat="1" ht="24">
      <c r="A35" s="99">
        <v>3</v>
      </c>
      <c r="B35" s="33" t="s">
        <v>94</v>
      </c>
      <c r="C35" s="33" t="s">
        <v>95</v>
      </c>
      <c r="D35" s="33" t="s">
        <v>96</v>
      </c>
      <c r="E35" s="33" t="s">
        <v>46</v>
      </c>
      <c r="F35" s="33" t="s">
        <v>97</v>
      </c>
      <c r="G35" s="119" t="s">
        <v>318</v>
      </c>
      <c r="H35" s="35">
        <v>2</v>
      </c>
      <c r="I35" s="35">
        <v>0</v>
      </c>
      <c r="J35" s="35"/>
      <c r="K35" s="36">
        <v>3</v>
      </c>
      <c r="L35" s="37" t="s">
        <v>33</v>
      </c>
      <c r="M35" s="37" t="s">
        <v>27</v>
      </c>
      <c r="N35" s="33" t="s">
        <v>98</v>
      </c>
    </row>
    <row r="36" spans="1:14" s="38" customFormat="1" ht="12">
      <c r="A36" s="99">
        <v>3</v>
      </c>
      <c r="B36" s="33" t="s">
        <v>304</v>
      </c>
      <c r="C36" s="33" t="s">
        <v>99</v>
      </c>
      <c r="D36" s="33" t="s">
        <v>100</v>
      </c>
      <c r="E36" s="33"/>
      <c r="F36" s="33" t="s">
        <v>32</v>
      </c>
      <c r="G36" s="119" t="s">
        <v>319</v>
      </c>
      <c r="H36" s="35">
        <v>0</v>
      </c>
      <c r="I36" s="35">
        <v>2</v>
      </c>
      <c r="J36" s="35"/>
      <c r="K36" s="36">
        <v>3</v>
      </c>
      <c r="L36" s="37" t="s">
        <v>26</v>
      </c>
      <c r="M36" s="37" t="s">
        <v>27</v>
      </c>
      <c r="N36" s="33" t="s">
        <v>101</v>
      </c>
    </row>
    <row r="37" spans="1:14" s="38" customFormat="1" ht="24">
      <c r="A37" s="99">
        <v>3</v>
      </c>
      <c r="B37" s="33" t="s">
        <v>102</v>
      </c>
      <c r="C37" s="33" t="s">
        <v>103</v>
      </c>
      <c r="D37" s="33" t="s">
        <v>104</v>
      </c>
      <c r="E37" s="33"/>
      <c r="F37" s="33" t="s">
        <v>105</v>
      </c>
      <c r="G37" s="119" t="s">
        <v>106</v>
      </c>
      <c r="H37" s="35">
        <v>2</v>
      </c>
      <c r="I37" s="35">
        <v>0</v>
      </c>
      <c r="J37" s="35"/>
      <c r="K37" s="36">
        <v>3</v>
      </c>
      <c r="L37" s="51" t="s">
        <v>33</v>
      </c>
      <c r="M37" s="37" t="s">
        <v>27</v>
      </c>
      <c r="N37" s="33" t="s">
        <v>107</v>
      </c>
    </row>
    <row r="38" spans="1:14" s="38" customFormat="1" ht="12">
      <c r="A38" s="99">
        <v>3</v>
      </c>
      <c r="B38" s="33" t="s">
        <v>108</v>
      </c>
      <c r="C38" s="33" t="s">
        <v>109</v>
      </c>
      <c r="D38" s="33" t="s">
        <v>110</v>
      </c>
      <c r="E38" s="33" t="s">
        <v>38</v>
      </c>
      <c r="F38" s="33" t="s">
        <v>111</v>
      </c>
      <c r="G38" s="119" t="s">
        <v>319</v>
      </c>
      <c r="H38" s="35">
        <v>0</v>
      </c>
      <c r="I38" s="35">
        <v>2</v>
      </c>
      <c r="J38" s="35"/>
      <c r="K38" s="36">
        <v>3</v>
      </c>
      <c r="L38" s="37" t="s">
        <v>26</v>
      </c>
      <c r="M38" s="37" t="s">
        <v>27</v>
      </c>
      <c r="N38" s="33" t="s">
        <v>112</v>
      </c>
    </row>
    <row r="39" spans="1:14" s="38" customFormat="1" ht="24">
      <c r="A39" s="102">
        <v>3</v>
      </c>
      <c r="B39" s="34" t="s">
        <v>113</v>
      </c>
      <c r="C39" s="34" t="s">
        <v>114</v>
      </c>
      <c r="D39" s="34" t="s">
        <v>115</v>
      </c>
      <c r="E39" s="34" t="s">
        <v>38</v>
      </c>
      <c r="F39" s="34" t="s">
        <v>41</v>
      </c>
      <c r="G39" s="119" t="s">
        <v>319</v>
      </c>
      <c r="H39" s="52">
        <v>1</v>
      </c>
      <c r="I39" s="52">
        <v>1</v>
      </c>
      <c r="J39" s="52"/>
      <c r="K39" s="53">
        <v>3</v>
      </c>
      <c r="L39" s="51" t="s">
        <v>33</v>
      </c>
      <c r="M39" s="37" t="s">
        <v>27</v>
      </c>
      <c r="N39" s="33" t="s">
        <v>116</v>
      </c>
    </row>
    <row r="40" spans="1:14" s="38" customFormat="1" ht="24">
      <c r="A40" s="102">
        <v>3</v>
      </c>
      <c r="B40" s="34" t="s">
        <v>117</v>
      </c>
      <c r="C40" s="34" t="s">
        <v>118</v>
      </c>
      <c r="D40" s="34" t="s">
        <v>119</v>
      </c>
      <c r="E40" s="34"/>
      <c r="F40" s="34" t="s">
        <v>77</v>
      </c>
      <c r="G40" s="119" t="s">
        <v>319</v>
      </c>
      <c r="H40" s="52">
        <v>0</v>
      </c>
      <c r="I40" s="52">
        <v>2</v>
      </c>
      <c r="J40" s="52"/>
      <c r="K40" s="53">
        <v>3</v>
      </c>
      <c r="L40" s="51" t="s">
        <v>26</v>
      </c>
      <c r="M40" s="37" t="s">
        <v>27</v>
      </c>
      <c r="N40" s="33"/>
    </row>
    <row r="41" spans="1:14" s="38" customFormat="1" ht="24">
      <c r="A41" s="102">
        <v>3</v>
      </c>
      <c r="B41" s="34" t="s">
        <v>120</v>
      </c>
      <c r="C41" s="34" t="s">
        <v>121</v>
      </c>
      <c r="D41" s="34" t="s">
        <v>122</v>
      </c>
      <c r="E41" s="34"/>
      <c r="F41" s="34" t="s">
        <v>77</v>
      </c>
      <c r="G41" s="119" t="s">
        <v>319</v>
      </c>
      <c r="H41" s="52">
        <v>0</v>
      </c>
      <c r="I41" s="52">
        <v>2</v>
      </c>
      <c r="J41" s="52"/>
      <c r="K41" s="53">
        <v>3</v>
      </c>
      <c r="L41" s="51" t="s">
        <v>26</v>
      </c>
      <c r="M41" s="37" t="s">
        <v>27</v>
      </c>
      <c r="N41" s="33"/>
    </row>
    <row r="42" spans="1:14" s="38" customFormat="1" ht="24">
      <c r="A42" s="102">
        <v>3</v>
      </c>
      <c r="B42" s="34"/>
      <c r="C42" s="34" t="s">
        <v>60</v>
      </c>
      <c r="D42" s="34"/>
      <c r="E42" s="34"/>
      <c r="F42" s="34"/>
      <c r="G42" s="119"/>
      <c r="H42" s="52">
        <v>1</v>
      </c>
      <c r="I42" s="52">
        <v>0</v>
      </c>
      <c r="J42" s="52"/>
      <c r="K42" s="53">
        <v>2</v>
      </c>
      <c r="L42" s="51"/>
      <c r="M42" s="37" t="s">
        <v>61</v>
      </c>
      <c r="N42" s="33"/>
    </row>
    <row r="43" spans="1:14" s="38" customFormat="1" ht="12">
      <c r="A43" s="103"/>
      <c r="B43" s="54"/>
      <c r="C43" s="54"/>
      <c r="D43" s="54"/>
      <c r="E43" s="54"/>
      <c r="F43" s="54"/>
      <c r="G43" s="124"/>
      <c r="H43" s="55">
        <f>SUM(H33:H42)</f>
        <v>7</v>
      </c>
      <c r="I43" s="55">
        <f>SUM(I33:I42)</f>
        <v>13</v>
      </c>
      <c r="J43" s="55">
        <f>SUM(J33:J42)</f>
        <v>0</v>
      </c>
      <c r="K43" s="55">
        <f>SUM(K33:K42)</f>
        <v>30</v>
      </c>
      <c r="L43" s="56"/>
      <c r="M43" s="56"/>
      <c r="N43" s="54"/>
    </row>
    <row r="44" spans="1:14" s="38" customFormat="1" ht="24">
      <c r="A44" s="103"/>
      <c r="B44" s="54"/>
      <c r="C44" s="54"/>
      <c r="D44" s="54"/>
      <c r="E44" s="54"/>
      <c r="F44" s="54"/>
      <c r="G44" s="128" t="s">
        <v>62</v>
      </c>
      <c r="H44" s="145">
        <f>SUM(H43:I43)*14</f>
        <v>280</v>
      </c>
      <c r="I44" s="146"/>
      <c r="J44" s="86">
        <f>SUM(J43)</f>
        <v>0</v>
      </c>
      <c r="K44" s="55"/>
      <c r="L44" s="56"/>
      <c r="M44" s="56"/>
      <c r="N44" s="54"/>
    </row>
    <row r="45" spans="1:14" s="38" customFormat="1" ht="24">
      <c r="A45" s="101">
        <v>4</v>
      </c>
      <c r="B45" s="46" t="s">
        <v>123</v>
      </c>
      <c r="C45" s="46" t="s">
        <v>316</v>
      </c>
      <c r="D45" s="46" t="s">
        <v>237</v>
      </c>
      <c r="E45" s="46"/>
      <c r="F45" s="46" t="s">
        <v>125</v>
      </c>
      <c r="G45" s="123" t="s">
        <v>319</v>
      </c>
      <c r="H45" s="47">
        <v>2</v>
      </c>
      <c r="I45" s="47">
        <v>0</v>
      </c>
      <c r="J45" s="47"/>
      <c r="K45" s="48">
        <v>3</v>
      </c>
      <c r="L45" s="49" t="s">
        <v>33</v>
      </c>
      <c r="M45" s="49" t="s">
        <v>27</v>
      </c>
      <c r="N45" s="46" t="s">
        <v>291</v>
      </c>
    </row>
    <row r="46" spans="1:14" s="38" customFormat="1" ht="12">
      <c r="A46" s="101">
        <v>4</v>
      </c>
      <c r="B46" s="46" t="s">
        <v>126</v>
      </c>
      <c r="C46" s="46" t="s">
        <v>305</v>
      </c>
      <c r="D46" s="46" t="s">
        <v>127</v>
      </c>
      <c r="E46" s="46"/>
      <c r="F46" s="46" t="s">
        <v>324</v>
      </c>
      <c r="G46" s="123" t="s">
        <v>128</v>
      </c>
      <c r="H46" s="47">
        <v>2</v>
      </c>
      <c r="I46" s="47">
        <v>0</v>
      </c>
      <c r="J46" s="47"/>
      <c r="K46" s="48">
        <v>3</v>
      </c>
      <c r="L46" s="49" t="s">
        <v>33</v>
      </c>
      <c r="M46" s="49" t="s">
        <v>27</v>
      </c>
      <c r="N46" s="46" t="s">
        <v>129</v>
      </c>
    </row>
    <row r="47" spans="1:14" s="38" customFormat="1" ht="24">
      <c r="A47" s="101">
        <v>4</v>
      </c>
      <c r="B47" s="46" t="s">
        <v>130</v>
      </c>
      <c r="C47" s="46" t="s">
        <v>131</v>
      </c>
      <c r="D47" s="46" t="s">
        <v>132</v>
      </c>
      <c r="E47" s="46"/>
      <c r="F47" s="46" t="s">
        <v>77</v>
      </c>
      <c r="G47" s="123" t="s">
        <v>319</v>
      </c>
      <c r="H47" s="47">
        <v>1</v>
      </c>
      <c r="I47" s="47">
        <v>2</v>
      </c>
      <c r="J47" s="47"/>
      <c r="K47" s="48">
        <v>4</v>
      </c>
      <c r="L47" s="49" t="s">
        <v>33</v>
      </c>
      <c r="M47" s="49" t="s">
        <v>27</v>
      </c>
      <c r="N47" s="46" t="s">
        <v>133</v>
      </c>
    </row>
    <row r="48" spans="1:14" s="38" customFormat="1" ht="24">
      <c r="A48" s="101">
        <v>4</v>
      </c>
      <c r="B48" s="50" t="s">
        <v>134</v>
      </c>
      <c r="C48" s="46" t="s">
        <v>135</v>
      </c>
      <c r="D48" s="46" t="s">
        <v>136</v>
      </c>
      <c r="E48" s="46"/>
      <c r="F48" s="46" t="s">
        <v>111</v>
      </c>
      <c r="G48" s="123" t="s">
        <v>319</v>
      </c>
      <c r="H48" s="47">
        <v>1</v>
      </c>
      <c r="I48" s="47">
        <v>1</v>
      </c>
      <c r="J48" s="47"/>
      <c r="K48" s="48">
        <v>3</v>
      </c>
      <c r="L48" s="49" t="s">
        <v>33</v>
      </c>
      <c r="M48" s="49" t="s">
        <v>27</v>
      </c>
      <c r="N48" s="46" t="s">
        <v>137</v>
      </c>
    </row>
    <row r="49" spans="1:14" s="38" customFormat="1" ht="12">
      <c r="A49" s="101">
        <v>4</v>
      </c>
      <c r="B49" s="46" t="s">
        <v>306</v>
      </c>
      <c r="C49" s="46" t="s">
        <v>138</v>
      </c>
      <c r="D49" s="46" t="s">
        <v>139</v>
      </c>
      <c r="E49" s="46"/>
      <c r="F49" s="46" t="s">
        <v>55</v>
      </c>
      <c r="G49" s="123" t="s">
        <v>319</v>
      </c>
      <c r="H49" s="47">
        <v>0</v>
      </c>
      <c r="I49" s="47">
        <v>2</v>
      </c>
      <c r="J49" s="47"/>
      <c r="K49" s="48">
        <v>3</v>
      </c>
      <c r="L49" s="49" t="s">
        <v>26</v>
      </c>
      <c r="M49" s="49" t="s">
        <v>27</v>
      </c>
      <c r="N49" s="46"/>
    </row>
    <row r="50" spans="1:14" s="38" customFormat="1" ht="12">
      <c r="A50" s="101">
        <v>4</v>
      </c>
      <c r="B50" s="46" t="s">
        <v>308</v>
      </c>
      <c r="C50" s="46" t="s">
        <v>141</v>
      </c>
      <c r="D50" s="46" t="s">
        <v>142</v>
      </c>
      <c r="E50" s="46"/>
      <c r="F50" s="46" t="s">
        <v>55</v>
      </c>
      <c r="G50" s="123" t="s">
        <v>319</v>
      </c>
      <c r="H50" s="47">
        <v>0</v>
      </c>
      <c r="I50" s="47">
        <v>2</v>
      </c>
      <c r="J50" s="47"/>
      <c r="K50" s="48">
        <v>3</v>
      </c>
      <c r="L50" s="49" t="s">
        <v>26</v>
      </c>
      <c r="M50" s="49" t="s">
        <v>27</v>
      </c>
      <c r="N50" s="46" t="s">
        <v>238</v>
      </c>
    </row>
    <row r="51" spans="1:14" s="38" customFormat="1" ht="24">
      <c r="A51" s="101">
        <v>4</v>
      </c>
      <c r="B51" s="46" t="s">
        <v>143</v>
      </c>
      <c r="C51" s="46" t="s">
        <v>144</v>
      </c>
      <c r="D51" s="46" t="s">
        <v>145</v>
      </c>
      <c r="E51" s="46"/>
      <c r="F51" s="46" t="s">
        <v>24</v>
      </c>
      <c r="G51" s="123" t="s">
        <v>25</v>
      </c>
      <c r="H51" s="47">
        <v>0</v>
      </c>
      <c r="I51" s="47">
        <v>2</v>
      </c>
      <c r="J51" s="47"/>
      <c r="K51" s="48">
        <v>3</v>
      </c>
      <c r="L51" s="49" t="s">
        <v>26</v>
      </c>
      <c r="M51" s="49" t="s">
        <v>27</v>
      </c>
      <c r="N51" s="46" t="s">
        <v>146</v>
      </c>
    </row>
    <row r="52" spans="1:14" s="38" customFormat="1" ht="12">
      <c r="A52" s="101">
        <v>4</v>
      </c>
      <c r="B52" s="46" t="s">
        <v>147</v>
      </c>
      <c r="C52" s="46" t="s">
        <v>148</v>
      </c>
      <c r="D52" s="46" t="s">
        <v>149</v>
      </c>
      <c r="E52" s="46" t="s">
        <v>94</v>
      </c>
      <c r="F52" s="46" t="s">
        <v>97</v>
      </c>
      <c r="G52" s="123" t="s">
        <v>318</v>
      </c>
      <c r="H52" s="47">
        <v>2</v>
      </c>
      <c r="I52" s="47">
        <v>0</v>
      </c>
      <c r="J52" s="47"/>
      <c r="K52" s="48">
        <v>3</v>
      </c>
      <c r="L52" s="49" t="s">
        <v>33</v>
      </c>
      <c r="M52" s="49" t="s">
        <v>27</v>
      </c>
      <c r="N52" s="46"/>
    </row>
    <row r="53" spans="1:14" s="38" customFormat="1" ht="24">
      <c r="A53" s="101">
        <v>4</v>
      </c>
      <c r="B53" s="46" t="s">
        <v>307</v>
      </c>
      <c r="C53" s="46" t="s">
        <v>150</v>
      </c>
      <c r="D53" s="46" t="s">
        <v>151</v>
      </c>
      <c r="E53" s="46"/>
      <c r="F53" s="46" t="s">
        <v>77</v>
      </c>
      <c r="G53" s="123" t="s">
        <v>319</v>
      </c>
      <c r="H53" s="47">
        <v>1</v>
      </c>
      <c r="I53" s="47">
        <v>1</v>
      </c>
      <c r="J53" s="47"/>
      <c r="K53" s="48">
        <v>3</v>
      </c>
      <c r="L53" s="49" t="s">
        <v>33</v>
      </c>
      <c r="M53" s="49" t="s">
        <v>27</v>
      </c>
      <c r="N53" s="46" t="s">
        <v>152</v>
      </c>
    </row>
    <row r="54" spans="1:14" s="38" customFormat="1" ht="24">
      <c r="A54" s="101">
        <v>4</v>
      </c>
      <c r="B54" s="46"/>
      <c r="C54" s="46" t="s">
        <v>60</v>
      </c>
      <c r="D54" s="46"/>
      <c r="E54" s="46"/>
      <c r="F54" s="46"/>
      <c r="G54" s="123"/>
      <c r="H54" s="47">
        <v>1</v>
      </c>
      <c r="I54" s="47">
        <v>0</v>
      </c>
      <c r="J54" s="47"/>
      <c r="K54" s="48">
        <v>2</v>
      </c>
      <c r="L54" s="49"/>
      <c r="M54" s="49" t="s">
        <v>61</v>
      </c>
      <c r="N54" s="46"/>
    </row>
    <row r="55" spans="1:14" s="38" customFormat="1" ht="12">
      <c r="A55" s="100"/>
      <c r="B55" s="40"/>
      <c r="C55" s="40"/>
      <c r="D55" s="40"/>
      <c r="E55" s="40"/>
      <c r="F55" s="40"/>
      <c r="G55" s="121"/>
      <c r="H55" s="41">
        <f>SUM(H45:H54)</f>
        <v>10</v>
      </c>
      <c r="I55" s="41">
        <f>SUM(I45:I54)</f>
        <v>10</v>
      </c>
      <c r="J55" s="41">
        <f>SUM(J45:J54)</f>
        <v>0</v>
      </c>
      <c r="K55" s="41">
        <f>SUM(K45:K54)</f>
        <v>30</v>
      </c>
      <c r="L55" s="43"/>
      <c r="M55" s="43"/>
      <c r="N55" s="40"/>
    </row>
    <row r="56" spans="1:14" s="38" customFormat="1" ht="24">
      <c r="A56" s="100"/>
      <c r="B56" s="40"/>
      <c r="C56" s="40"/>
      <c r="D56" s="40"/>
      <c r="E56" s="40"/>
      <c r="F56" s="40"/>
      <c r="G56" s="122" t="s">
        <v>62</v>
      </c>
      <c r="H56" s="139">
        <f>SUM(H55:I55)*14</f>
        <v>280</v>
      </c>
      <c r="I56" s="140"/>
      <c r="J56" s="44">
        <f>SUM(J55)</f>
        <v>0</v>
      </c>
      <c r="K56" s="41"/>
      <c r="L56" s="43"/>
      <c r="M56" s="43"/>
      <c r="N56" s="40"/>
    </row>
    <row r="57" spans="1:14" s="38" customFormat="1" ht="12">
      <c r="A57" s="99">
        <v>5</v>
      </c>
      <c r="B57" s="33" t="s">
        <v>239</v>
      </c>
      <c r="C57" s="33" t="s">
        <v>240</v>
      </c>
      <c r="D57" s="33" t="s">
        <v>241</v>
      </c>
      <c r="E57" s="33"/>
      <c r="F57" s="33" t="s">
        <v>41</v>
      </c>
      <c r="G57" s="119" t="s">
        <v>319</v>
      </c>
      <c r="H57" s="35">
        <v>1</v>
      </c>
      <c r="I57" s="35">
        <v>2</v>
      </c>
      <c r="J57" s="35"/>
      <c r="K57" s="36">
        <v>3</v>
      </c>
      <c r="L57" s="37" t="s">
        <v>33</v>
      </c>
      <c r="M57" s="51" t="s">
        <v>27</v>
      </c>
      <c r="N57" s="33"/>
    </row>
    <row r="58" spans="1:14" s="38" customFormat="1" ht="12">
      <c r="A58" s="99">
        <v>5</v>
      </c>
      <c r="B58" s="33" t="s">
        <v>242</v>
      </c>
      <c r="C58" s="33" t="s">
        <v>243</v>
      </c>
      <c r="D58" s="33" t="s">
        <v>244</v>
      </c>
      <c r="E58" s="33"/>
      <c r="F58" s="33" t="s">
        <v>84</v>
      </c>
      <c r="G58" s="119" t="s">
        <v>319</v>
      </c>
      <c r="H58" s="35">
        <v>2</v>
      </c>
      <c r="I58" s="35">
        <v>0</v>
      </c>
      <c r="J58" s="35"/>
      <c r="K58" s="36">
        <v>3</v>
      </c>
      <c r="L58" s="37" t="s">
        <v>33</v>
      </c>
      <c r="M58" s="51" t="s">
        <v>27</v>
      </c>
      <c r="N58" s="33"/>
    </row>
    <row r="59" spans="1:14" s="38" customFormat="1" ht="12">
      <c r="A59" s="99">
        <v>5</v>
      </c>
      <c r="B59" s="33" t="s">
        <v>309</v>
      </c>
      <c r="C59" s="33" t="s">
        <v>245</v>
      </c>
      <c r="D59" s="33" t="s">
        <v>317</v>
      </c>
      <c r="E59" s="33"/>
      <c r="F59" s="33" t="s">
        <v>41</v>
      </c>
      <c r="G59" s="119" t="s">
        <v>319</v>
      </c>
      <c r="H59" s="35">
        <v>1</v>
      </c>
      <c r="I59" s="35">
        <v>2</v>
      </c>
      <c r="J59" s="35"/>
      <c r="K59" s="36">
        <v>3</v>
      </c>
      <c r="L59" s="37" t="s">
        <v>26</v>
      </c>
      <c r="M59" s="51" t="s">
        <v>27</v>
      </c>
      <c r="N59" s="33"/>
    </row>
    <row r="60" spans="1:14" s="38" customFormat="1" ht="12">
      <c r="A60" s="104">
        <v>5</v>
      </c>
      <c r="B60" s="33" t="s">
        <v>163</v>
      </c>
      <c r="C60" s="62" t="s">
        <v>164</v>
      </c>
      <c r="D60" s="33" t="s">
        <v>165</v>
      </c>
      <c r="E60" s="33"/>
      <c r="F60" s="33" t="s">
        <v>77</v>
      </c>
      <c r="G60" s="119" t="s">
        <v>319</v>
      </c>
      <c r="H60" s="35">
        <v>0</v>
      </c>
      <c r="I60" s="35">
        <v>0</v>
      </c>
      <c r="J60" s="35"/>
      <c r="K60" s="36">
        <v>5</v>
      </c>
      <c r="L60" s="37" t="s">
        <v>26</v>
      </c>
      <c r="M60" s="37" t="s">
        <v>27</v>
      </c>
      <c r="N60" s="33"/>
    </row>
    <row r="61" spans="1:14" s="38" customFormat="1" ht="24">
      <c r="A61" s="105">
        <v>5</v>
      </c>
      <c r="B61" s="63"/>
      <c r="C61" s="33" t="s">
        <v>60</v>
      </c>
      <c r="D61" s="33"/>
      <c r="E61" s="33"/>
      <c r="F61" s="33"/>
      <c r="G61" s="120"/>
      <c r="H61" s="35">
        <v>1</v>
      </c>
      <c r="I61" s="35">
        <v>0</v>
      </c>
      <c r="J61" s="35"/>
      <c r="K61" s="36">
        <v>2</v>
      </c>
      <c r="L61" s="64"/>
      <c r="M61" s="37" t="s">
        <v>61</v>
      </c>
      <c r="N61" s="33"/>
    </row>
    <row r="62" spans="1:14" s="38" customFormat="1" ht="12">
      <c r="A62" s="112" t="s">
        <v>166</v>
      </c>
      <c r="B62" s="33"/>
      <c r="C62" s="33"/>
      <c r="D62" s="33"/>
      <c r="E62" s="33"/>
      <c r="F62" s="33"/>
      <c r="G62" s="120"/>
      <c r="H62" s="35"/>
      <c r="I62" s="35"/>
      <c r="J62" s="35"/>
      <c r="K62" s="36"/>
      <c r="L62" s="37"/>
      <c r="M62" s="37"/>
      <c r="N62" s="33"/>
    </row>
    <row r="63" spans="1:14" s="38" customFormat="1" ht="24">
      <c r="A63" s="99">
        <v>5</v>
      </c>
      <c r="B63" s="33" t="s">
        <v>246</v>
      </c>
      <c r="C63" s="33" t="s">
        <v>310</v>
      </c>
      <c r="D63" s="33" t="s">
        <v>247</v>
      </c>
      <c r="E63" s="33"/>
      <c r="F63" s="33" t="s">
        <v>323</v>
      </c>
      <c r="G63" s="119" t="s">
        <v>319</v>
      </c>
      <c r="H63" s="35">
        <v>1</v>
      </c>
      <c r="I63" s="35">
        <v>2</v>
      </c>
      <c r="J63" s="35"/>
      <c r="K63" s="36">
        <v>3</v>
      </c>
      <c r="L63" s="37" t="s">
        <v>26</v>
      </c>
      <c r="M63" s="37" t="s">
        <v>170</v>
      </c>
      <c r="N63" s="33"/>
    </row>
    <row r="64" spans="1:14" s="38" customFormat="1" ht="24">
      <c r="A64" s="99">
        <v>5</v>
      </c>
      <c r="B64" s="33" t="s">
        <v>248</v>
      </c>
      <c r="C64" s="33" t="s">
        <v>249</v>
      </c>
      <c r="D64" s="33" t="s">
        <v>250</v>
      </c>
      <c r="E64" s="62" t="s">
        <v>298</v>
      </c>
      <c r="F64" s="33" t="s">
        <v>323</v>
      </c>
      <c r="G64" s="119" t="s">
        <v>319</v>
      </c>
      <c r="H64" s="35">
        <v>2</v>
      </c>
      <c r="I64" s="35">
        <v>1</v>
      </c>
      <c r="J64" s="35"/>
      <c r="K64" s="36">
        <v>3</v>
      </c>
      <c r="L64" s="37" t="s">
        <v>33</v>
      </c>
      <c r="M64" s="37" t="s">
        <v>170</v>
      </c>
      <c r="N64" s="33"/>
    </row>
    <row r="65" spans="1:14" s="38" customFormat="1" ht="12">
      <c r="A65" s="99">
        <v>5</v>
      </c>
      <c r="B65" s="33" t="s">
        <v>251</v>
      </c>
      <c r="C65" s="33" t="s">
        <v>252</v>
      </c>
      <c r="D65" s="33" t="s">
        <v>253</v>
      </c>
      <c r="E65" s="62"/>
      <c r="F65" s="33" t="s">
        <v>77</v>
      </c>
      <c r="G65" s="119" t="s">
        <v>319</v>
      </c>
      <c r="H65" s="35">
        <v>1</v>
      </c>
      <c r="I65" s="35">
        <v>2</v>
      </c>
      <c r="J65" s="35"/>
      <c r="K65" s="36">
        <v>3</v>
      </c>
      <c r="L65" s="37" t="s">
        <v>26</v>
      </c>
      <c r="M65" s="37" t="s">
        <v>170</v>
      </c>
      <c r="N65" s="33" t="s">
        <v>254</v>
      </c>
    </row>
    <row r="66" spans="1:14" s="38" customFormat="1" ht="12">
      <c r="A66" s="99">
        <v>5</v>
      </c>
      <c r="B66" s="33" t="s">
        <v>255</v>
      </c>
      <c r="C66" s="62" t="s">
        <v>311</v>
      </c>
      <c r="D66" s="33" t="s">
        <v>282</v>
      </c>
      <c r="E66" s="62" t="s">
        <v>298</v>
      </c>
      <c r="F66" s="33" t="s">
        <v>323</v>
      </c>
      <c r="G66" s="119" t="s">
        <v>319</v>
      </c>
      <c r="H66" s="35">
        <v>0</v>
      </c>
      <c r="I66" s="35">
        <v>0</v>
      </c>
      <c r="J66" s="35" t="s">
        <v>256</v>
      </c>
      <c r="K66" s="36">
        <v>3</v>
      </c>
      <c r="L66" s="37" t="s">
        <v>26</v>
      </c>
      <c r="M66" s="37" t="s">
        <v>170</v>
      </c>
      <c r="N66" s="33"/>
    </row>
    <row r="67" spans="1:14" s="38" customFormat="1" ht="12">
      <c r="A67" s="99">
        <v>5</v>
      </c>
      <c r="B67" s="33" t="s">
        <v>257</v>
      </c>
      <c r="C67" s="87" t="s">
        <v>280</v>
      </c>
      <c r="D67" s="87" t="s">
        <v>281</v>
      </c>
      <c r="E67" s="62" t="s">
        <v>298</v>
      </c>
      <c r="F67" s="33" t="s">
        <v>323</v>
      </c>
      <c r="G67" s="119" t="s">
        <v>319</v>
      </c>
      <c r="H67" s="35">
        <v>0</v>
      </c>
      <c r="I67" s="35">
        <v>2</v>
      </c>
      <c r="J67" s="35"/>
      <c r="K67" s="36">
        <v>3</v>
      </c>
      <c r="L67" s="37" t="s">
        <v>26</v>
      </c>
      <c r="M67" s="37" t="s">
        <v>170</v>
      </c>
      <c r="N67" s="33"/>
    </row>
    <row r="68" spans="1:14" s="38" customFormat="1" ht="12">
      <c r="A68" s="100"/>
      <c r="B68" s="40"/>
      <c r="C68" s="40"/>
      <c r="D68" s="40"/>
      <c r="E68" s="40"/>
      <c r="F68" s="40"/>
      <c r="G68" s="121"/>
      <c r="H68" s="41">
        <f>SUM(H57:H67)</f>
        <v>9</v>
      </c>
      <c r="I68" s="41">
        <f>SUM(I57:I67)</f>
        <v>11</v>
      </c>
      <c r="J68" s="41">
        <v>40</v>
      </c>
      <c r="K68" s="41">
        <f>SUM(K57:K67)</f>
        <v>31</v>
      </c>
      <c r="L68" s="43"/>
      <c r="M68" s="43"/>
      <c r="N68" s="40"/>
    </row>
    <row r="69" spans="1:14" s="38" customFormat="1" ht="24">
      <c r="A69" s="100"/>
      <c r="B69" s="40"/>
      <c r="C69" s="40"/>
      <c r="D69" s="40"/>
      <c r="E69" s="40"/>
      <c r="F69" s="40"/>
      <c r="G69" s="122" t="s">
        <v>62</v>
      </c>
      <c r="H69" s="139">
        <f>SUM(H68:I68)*14</f>
        <v>280</v>
      </c>
      <c r="I69" s="140"/>
      <c r="J69" s="44">
        <f>SUM(J68)</f>
        <v>40</v>
      </c>
      <c r="K69" s="41"/>
      <c r="L69" s="43"/>
      <c r="M69" s="43"/>
      <c r="N69" s="40"/>
    </row>
    <row r="70" spans="1:14" s="38" customFormat="1" ht="12">
      <c r="A70" s="101">
        <v>6</v>
      </c>
      <c r="B70" s="57" t="s">
        <v>184</v>
      </c>
      <c r="C70" s="57" t="s">
        <v>185</v>
      </c>
      <c r="D70" s="57" t="s">
        <v>258</v>
      </c>
      <c r="E70" s="46"/>
      <c r="F70" s="46" t="s">
        <v>55</v>
      </c>
      <c r="G70" s="123" t="s">
        <v>319</v>
      </c>
      <c r="H70" s="47">
        <v>0</v>
      </c>
      <c r="I70" s="47">
        <v>2</v>
      </c>
      <c r="J70" s="47"/>
      <c r="K70" s="48">
        <v>3</v>
      </c>
      <c r="L70" s="49" t="s">
        <v>26</v>
      </c>
      <c r="M70" s="49" t="s">
        <v>27</v>
      </c>
      <c r="N70" s="46"/>
    </row>
    <row r="71" spans="1:14" s="38" customFormat="1" ht="12">
      <c r="A71" s="107">
        <v>6</v>
      </c>
      <c r="B71" s="57" t="s">
        <v>259</v>
      </c>
      <c r="C71" s="57" t="s">
        <v>260</v>
      </c>
      <c r="D71" s="57" t="s">
        <v>261</v>
      </c>
      <c r="E71" s="57"/>
      <c r="F71" s="57" t="s">
        <v>77</v>
      </c>
      <c r="G71" s="123" t="s">
        <v>319</v>
      </c>
      <c r="H71" s="88">
        <v>1</v>
      </c>
      <c r="I71" s="88">
        <v>2</v>
      </c>
      <c r="J71" s="88"/>
      <c r="K71" s="89">
        <v>3</v>
      </c>
      <c r="L71" s="71" t="s">
        <v>33</v>
      </c>
      <c r="M71" s="71" t="s">
        <v>27</v>
      </c>
      <c r="N71" s="46"/>
    </row>
    <row r="72" spans="1:14" s="38" customFormat="1" ht="12.75" customHeight="1">
      <c r="A72" s="101">
        <v>6</v>
      </c>
      <c r="B72" s="57" t="s">
        <v>262</v>
      </c>
      <c r="C72" s="57" t="s">
        <v>263</v>
      </c>
      <c r="D72" s="57" t="s">
        <v>264</v>
      </c>
      <c r="E72" s="46" t="s">
        <v>73</v>
      </c>
      <c r="F72" s="46" t="s">
        <v>55</v>
      </c>
      <c r="G72" s="123" t="s">
        <v>319</v>
      </c>
      <c r="H72" s="47">
        <v>0</v>
      </c>
      <c r="I72" s="47">
        <v>2</v>
      </c>
      <c r="J72" s="47"/>
      <c r="K72" s="48">
        <v>3</v>
      </c>
      <c r="L72" s="49" t="s">
        <v>26</v>
      </c>
      <c r="M72" s="49" t="s">
        <v>27</v>
      </c>
      <c r="N72" s="46"/>
    </row>
    <row r="73" spans="1:14" s="38" customFormat="1" ht="12">
      <c r="A73" s="101">
        <v>6</v>
      </c>
      <c r="B73" s="57" t="s">
        <v>193</v>
      </c>
      <c r="C73" s="57" t="s">
        <v>194</v>
      </c>
      <c r="D73" s="57" t="s">
        <v>195</v>
      </c>
      <c r="E73" s="46" t="s">
        <v>163</v>
      </c>
      <c r="F73" s="46" t="s">
        <v>77</v>
      </c>
      <c r="G73" s="123" t="s">
        <v>319</v>
      </c>
      <c r="H73" s="47">
        <v>0</v>
      </c>
      <c r="I73" s="47">
        <v>0</v>
      </c>
      <c r="J73" s="47"/>
      <c r="K73" s="89">
        <v>5</v>
      </c>
      <c r="L73" s="71" t="s">
        <v>26</v>
      </c>
      <c r="M73" s="49" t="s">
        <v>27</v>
      </c>
      <c r="N73" s="46"/>
    </row>
    <row r="74" spans="1:14" s="38" customFormat="1" ht="12">
      <c r="A74" s="113" t="s">
        <v>166</v>
      </c>
      <c r="B74" s="46"/>
      <c r="C74" s="46"/>
      <c r="D74" s="46"/>
      <c r="E74" s="46"/>
      <c r="F74" s="46"/>
      <c r="G74" s="123"/>
      <c r="H74" s="47"/>
      <c r="I74" s="47"/>
      <c r="J74" s="47"/>
      <c r="K74" s="48"/>
      <c r="L74" s="49"/>
      <c r="M74" s="49"/>
      <c r="N74" s="46"/>
    </row>
    <row r="75" spans="1:14" s="38" customFormat="1" ht="12">
      <c r="A75" s="101">
        <v>6</v>
      </c>
      <c r="B75" s="46" t="s">
        <v>265</v>
      </c>
      <c r="C75" s="46" t="s">
        <v>266</v>
      </c>
      <c r="D75" s="46" t="s">
        <v>267</v>
      </c>
      <c r="E75" s="46"/>
      <c r="F75" s="46" t="s">
        <v>111</v>
      </c>
      <c r="G75" s="123" t="s">
        <v>319</v>
      </c>
      <c r="H75" s="47">
        <v>1</v>
      </c>
      <c r="I75" s="47">
        <v>2</v>
      </c>
      <c r="J75" s="47"/>
      <c r="K75" s="48">
        <v>3</v>
      </c>
      <c r="L75" s="49" t="s">
        <v>26</v>
      </c>
      <c r="M75" s="49" t="s">
        <v>170</v>
      </c>
      <c r="N75" s="46"/>
    </row>
    <row r="76" spans="1:14" s="38" customFormat="1" ht="24">
      <c r="A76" s="101">
        <v>6</v>
      </c>
      <c r="B76" s="46" t="s">
        <v>312</v>
      </c>
      <c r="C76" s="46" t="s">
        <v>268</v>
      </c>
      <c r="D76" s="57" t="s">
        <v>269</v>
      </c>
      <c r="E76" s="46" t="s">
        <v>130</v>
      </c>
      <c r="F76" s="46" t="s">
        <v>77</v>
      </c>
      <c r="G76" s="123" t="s">
        <v>319</v>
      </c>
      <c r="H76" s="47">
        <v>1</v>
      </c>
      <c r="I76" s="47">
        <v>2</v>
      </c>
      <c r="J76" s="47"/>
      <c r="K76" s="48">
        <v>3</v>
      </c>
      <c r="L76" s="49" t="s">
        <v>26</v>
      </c>
      <c r="M76" s="49" t="s">
        <v>170</v>
      </c>
      <c r="N76" s="46" t="s">
        <v>270</v>
      </c>
    </row>
    <row r="77" spans="1:14" s="38" customFormat="1" ht="24">
      <c r="A77" s="101">
        <v>6</v>
      </c>
      <c r="B77" s="46" t="s">
        <v>271</v>
      </c>
      <c r="C77" s="57" t="s">
        <v>272</v>
      </c>
      <c r="D77" s="90" t="s">
        <v>283</v>
      </c>
      <c r="E77" s="46"/>
      <c r="F77" s="46" t="s">
        <v>111</v>
      </c>
      <c r="G77" s="123" t="s">
        <v>319</v>
      </c>
      <c r="H77" s="47">
        <v>1</v>
      </c>
      <c r="I77" s="47">
        <v>2</v>
      </c>
      <c r="J77" s="47"/>
      <c r="K77" s="48">
        <v>3</v>
      </c>
      <c r="L77" s="49" t="s">
        <v>26</v>
      </c>
      <c r="M77" s="49" t="s">
        <v>170</v>
      </c>
      <c r="N77" s="46"/>
    </row>
    <row r="78" spans="1:14" s="38" customFormat="1" ht="24">
      <c r="A78" s="101">
        <v>6</v>
      </c>
      <c r="B78" s="57" t="s">
        <v>273</v>
      </c>
      <c r="C78" s="57" t="s">
        <v>274</v>
      </c>
      <c r="D78" s="57" t="s">
        <v>275</v>
      </c>
      <c r="E78" s="46"/>
      <c r="F78" s="46" t="s">
        <v>77</v>
      </c>
      <c r="G78" s="123" t="s">
        <v>319</v>
      </c>
      <c r="H78" s="47">
        <v>1</v>
      </c>
      <c r="I78" s="47">
        <v>1</v>
      </c>
      <c r="J78" s="47"/>
      <c r="K78" s="48">
        <v>3</v>
      </c>
      <c r="L78" s="49" t="s">
        <v>33</v>
      </c>
      <c r="M78" s="49" t="s">
        <v>170</v>
      </c>
      <c r="N78" s="46"/>
    </row>
    <row r="79" spans="1:14" s="38" customFormat="1" ht="12">
      <c r="A79" s="101">
        <v>6</v>
      </c>
      <c r="B79" s="46" t="s">
        <v>276</v>
      </c>
      <c r="C79" s="57" t="s">
        <v>277</v>
      </c>
      <c r="D79" s="90" t="s">
        <v>279</v>
      </c>
      <c r="E79" s="46"/>
      <c r="F79" s="57" t="s">
        <v>55</v>
      </c>
      <c r="G79" s="123" t="s">
        <v>319</v>
      </c>
      <c r="H79" s="47">
        <v>0</v>
      </c>
      <c r="I79" s="47">
        <v>2</v>
      </c>
      <c r="J79" s="47"/>
      <c r="K79" s="48">
        <v>3</v>
      </c>
      <c r="L79" s="49" t="s">
        <v>26</v>
      </c>
      <c r="M79" s="49" t="s">
        <v>170</v>
      </c>
      <c r="N79" s="46"/>
    </row>
    <row r="80" spans="1:14" s="38" customFormat="1" ht="12">
      <c r="A80" s="100"/>
      <c r="B80" s="40"/>
      <c r="C80" s="40"/>
      <c r="D80" s="40"/>
      <c r="E80" s="40"/>
      <c r="F80" s="40"/>
      <c r="G80" s="121"/>
      <c r="H80" s="41">
        <f>SUM(H70:H79)</f>
        <v>5</v>
      </c>
      <c r="I80" s="41">
        <f>SUM(I70:I79)</f>
        <v>15</v>
      </c>
      <c r="J80" s="41">
        <f>SUM(J70:J79)</f>
        <v>0</v>
      </c>
      <c r="K80" s="41">
        <f>SUM(K70:K79)</f>
        <v>29</v>
      </c>
      <c r="L80" s="43"/>
      <c r="M80" s="43"/>
      <c r="N80" s="40"/>
    </row>
    <row r="81" spans="1:14" s="38" customFormat="1" ht="24">
      <c r="A81" s="100"/>
      <c r="B81" s="40"/>
      <c r="C81" s="40"/>
      <c r="D81" s="40"/>
      <c r="E81" s="40"/>
      <c r="F81" s="40"/>
      <c r="G81" s="122" t="s">
        <v>62</v>
      </c>
      <c r="H81" s="139">
        <f>SUM(H80:I80)*14</f>
        <v>280</v>
      </c>
      <c r="I81" s="140"/>
      <c r="J81" s="44">
        <f>SUM(J80)</f>
        <v>0</v>
      </c>
      <c r="K81" s="41"/>
      <c r="L81" s="43"/>
      <c r="M81" s="43"/>
      <c r="N81" s="40"/>
    </row>
    <row r="82" spans="1:14" s="38" customFormat="1" ht="12">
      <c r="A82" s="99">
        <v>7</v>
      </c>
      <c r="B82" s="33" t="s">
        <v>213</v>
      </c>
      <c r="C82" s="33" t="s">
        <v>214</v>
      </c>
      <c r="D82" s="33" t="s">
        <v>215</v>
      </c>
      <c r="E82" s="33"/>
      <c r="F82" s="33" t="s">
        <v>77</v>
      </c>
      <c r="G82" s="119" t="s">
        <v>319</v>
      </c>
      <c r="H82" s="35">
        <v>0</v>
      </c>
      <c r="I82" s="35">
        <v>0</v>
      </c>
      <c r="J82" s="35">
        <v>560</v>
      </c>
      <c r="K82" s="36">
        <v>30</v>
      </c>
      <c r="L82" s="37" t="s">
        <v>26</v>
      </c>
      <c r="M82" s="37" t="s">
        <v>27</v>
      </c>
      <c r="N82" s="33" t="s">
        <v>216</v>
      </c>
    </row>
    <row r="83" spans="1:14" s="38" customFormat="1" ht="12">
      <c r="A83" s="109"/>
      <c r="B83" s="40"/>
      <c r="C83" s="40"/>
      <c r="D83" s="40"/>
      <c r="E83" s="40"/>
      <c r="F83" s="40"/>
      <c r="G83" s="121"/>
      <c r="H83" s="41">
        <f>SUM(H82)</f>
        <v>0</v>
      </c>
      <c r="I83" s="41">
        <f>SUM(I82)</f>
        <v>0</v>
      </c>
      <c r="J83" s="41">
        <f>SUM(J82)</f>
        <v>560</v>
      </c>
      <c r="K83" s="41">
        <f>SUM(K82)</f>
        <v>30</v>
      </c>
      <c r="L83" s="43"/>
      <c r="M83" s="43"/>
      <c r="N83" s="40"/>
    </row>
    <row r="84" spans="1:14" s="38" customFormat="1" ht="22.5" customHeight="1">
      <c r="A84" s="109"/>
      <c r="B84" s="40"/>
      <c r="C84" s="40"/>
      <c r="D84" s="40"/>
      <c r="E84" s="40"/>
      <c r="F84" s="40"/>
      <c r="G84" s="122" t="s">
        <v>62</v>
      </c>
      <c r="H84" s="139">
        <f>SUM(H83:I83)*14</f>
        <v>0</v>
      </c>
      <c r="I84" s="140"/>
      <c r="J84" s="44">
        <f>SUM(J83)</f>
        <v>560</v>
      </c>
      <c r="K84" s="41"/>
      <c r="L84" s="43"/>
      <c r="M84" s="43"/>
      <c r="N84" s="40"/>
    </row>
    <row r="85" spans="1:14" s="73" customFormat="1" ht="12">
      <c r="A85" s="114" t="s">
        <v>217</v>
      </c>
      <c r="B85" s="33"/>
      <c r="C85" s="33"/>
      <c r="D85" s="33"/>
      <c r="E85" s="33"/>
      <c r="F85" s="33"/>
      <c r="G85" s="120"/>
      <c r="H85" s="35"/>
      <c r="I85" s="35"/>
      <c r="J85" s="35"/>
      <c r="K85" s="36"/>
      <c r="L85" s="37"/>
      <c r="M85" s="37"/>
      <c r="N85" s="33"/>
    </row>
    <row r="86" spans="1:14" s="38" customFormat="1" ht="34.5" customHeight="1">
      <c r="A86" s="110" t="s">
        <v>278</v>
      </c>
      <c r="B86" s="74" t="s">
        <v>219</v>
      </c>
      <c r="C86" s="74" t="s">
        <v>314</v>
      </c>
      <c r="D86" s="74" t="s">
        <v>220</v>
      </c>
      <c r="E86" s="74"/>
      <c r="F86" s="74" t="s">
        <v>315</v>
      </c>
      <c r="G86" s="126" t="s">
        <v>221</v>
      </c>
      <c r="H86" s="75">
        <v>0</v>
      </c>
      <c r="I86" s="75">
        <v>2</v>
      </c>
      <c r="J86" s="76"/>
      <c r="K86" s="77">
        <v>4</v>
      </c>
      <c r="L86" s="78" t="s">
        <v>26</v>
      </c>
      <c r="M86" s="78" t="s">
        <v>170</v>
      </c>
      <c r="N86" s="74"/>
    </row>
    <row r="87" spans="1:14" s="38" customFormat="1" ht="24">
      <c r="A87" s="110" t="s">
        <v>218</v>
      </c>
      <c r="B87" s="74" t="s">
        <v>223</v>
      </c>
      <c r="C87" s="74" t="s">
        <v>313</v>
      </c>
      <c r="D87" s="79" t="s">
        <v>224</v>
      </c>
      <c r="E87" s="74"/>
      <c r="F87" s="74" t="s">
        <v>225</v>
      </c>
      <c r="G87" s="126" t="s">
        <v>221</v>
      </c>
      <c r="H87" s="76">
        <v>0</v>
      </c>
      <c r="I87" s="76">
        <v>2</v>
      </c>
      <c r="J87" s="77"/>
      <c r="K87" s="77">
        <v>4</v>
      </c>
      <c r="L87" s="78" t="s">
        <v>26</v>
      </c>
      <c r="M87" s="78" t="s">
        <v>170</v>
      </c>
      <c r="N87" s="74"/>
    </row>
    <row r="88" spans="1:14" s="38" customFormat="1" ht="12">
      <c r="A88" s="110">
        <v>4</v>
      </c>
      <c r="B88" s="74" t="s">
        <v>226</v>
      </c>
      <c r="C88" s="74" t="s">
        <v>227</v>
      </c>
      <c r="D88" s="74" t="s">
        <v>142</v>
      </c>
      <c r="E88" s="74"/>
      <c r="F88" s="74" t="s">
        <v>55</v>
      </c>
      <c r="G88" s="126" t="s">
        <v>319</v>
      </c>
      <c r="H88" s="76">
        <v>1</v>
      </c>
      <c r="I88" s="76">
        <v>1</v>
      </c>
      <c r="J88" s="76"/>
      <c r="K88" s="77">
        <v>4</v>
      </c>
      <c r="L88" s="78" t="s">
        <v>33</v>
      </c>
      <c r="M88" s="78" t="s">
        <v>170</v>
      </c>
      <c r="N88" s="74" t="s">
        <v>140</v>
      </c>
    </row>
    <row r="89" spans="1:14" s="38" customFormat="1" ht="12">
      <c r="A89" s="110">
        <v>3</v>
      </c>
      <c r="B89" s="74" t="s">
        <v>112</v>
      </c>
      <c r="C89" s="74" t="s">
        <v>228</v>
      </c>
      <c r="D89" s="74" t="s">
        <v>110</v>
      </c>
      <c r="E89" s="74"/>
      <c r="F89" s="74" t="s">
        <v>111</v>
      </c>
      <c r="G89" s="126" t="s">
        <v>319</v>
      </c>
      <c r="H89" s="76">
        <v>0</v>
      </c>
      <c r="I89" s="76">
        <v>2</v>
      </c>
      <c r="J89" s="76"/>
      <c r="K89" s="77">
        <v>4</v>
      </c>
      <c r="L89" s="78" t="s">
        <v>26</v>
      </c>
      <c r="M89" s="78" t="s">
        <v>170</v>
      </c>
      <c r="N89" s="74" t="s">
        <v>108</v>
      </c>
    </row>
    <row r="90" spans="1:14" s="38" customFormat="1" ht="24">
      <c r="A90" s="110">
        <v>6</v>
      </c>
      <c r="B90" s="74" t="s">
        <v>205</v>
      </c>
      <c r="C90" s="74" t="s">
        <v>229</v>
      </c>
      <c r="D90" s="74" t="s">
        <v>204</v>
      </c>
      <c r="E90" s="74"/>
      <c r="F90" s="74" t="s">
        <v>41</v>
      </c>
      <c r="G90" s="126" t="s">
        <v>319</v>
      </c>
      <c r="H90" s="76">
        <v>2</v>
      </c>
      <c r="I90" s="76">
        <v>0</v>
      </c>
      <c r="J90" s="76"/>
      <c r="K90" s="77">
        <v>4</v>
      </c>
      <c r="L90" s="78" t="s">
        <v>33</v>
      </c>
      <c r="M90" s="78" t="s">
        <v>170</v>
      </c>
      <c r="N90" s="74" t="s">
        <v>202</v>
      </c>
    </row>
    <row r="91" spans="1:14" s="38" customFormat="1" ht="12">
      <c r="A91" s="105"/>
      <c r="B91" s="63"/>
      <c r="C91" s="39"/>
      <c r="D91" s="63"/>
      <c r="E91" s="63"/>
      <c r="F91" s="63"/>
      <c r="G91" s="64"/>
      <c r="H91" s="91"/>
      <c r="I91" s="91"/>
      <c r="J91" s="91"/>
      <c r="K91" s="92"/>
      <c r="L91" s="64"/>
      <c r="M91" s="64"/>
      <c r="N91" s="63"/>
    </row>
    <row r="92" spans="1:14" s="38" customFormat="1" ht="29.25" customHeight="1">
      <c r="A92" s="115"/>
      <c r="B92" s="59"/>
      <c r="C92" s="59"/>
      <c r="D92" s="59"/>
      <c r="E92" s="59"/>
      <c r="F92" s="59"/>
      <c r="G92" s="125"/>
      <c r="H92" s="60"/>
      <c r="I92" s="60"/>
      <c r="J92" s="60"/>
      <c r="K92" s="60"/>
      <c r="L92" s="61"/>
      <c r="M92" s="61"/>
      <c r="N92" s="59"/>
    </row>
    <row r="93" spans="1:14" s="38" customFormat="1" ht="12">
      <c r="A93" s="102"/>
      <c r="B93" s="34"/>
      <c r="C93" s="34"/>
      <c r="D93" s="93"/>
      <c r="E93" s="34"/>
      <c r="F93" s="34"/>
      <c r="G93" s="119"/>
      <c r="H93" s="52"/>
      <c r="I93" s="52"/>
      <c r="J93" s="52"/>
      <c r="K93" s="53"/>
      <c r="L93" s="51"/>
      <c r="M93" s="51"/>
      <c r="N93" s="34"/>
    </row>
    <row r="94" spans="1:14" s="84" customFormat="1" ht="12">
      <c r="A94" s="116"/>
      <c r="B94" s="94"/>
      <c r="C94" s="94"/>
      <c r="D94" s="94"/>
      <c r="E94" s="94"/>
      <c r="F94" s="94"/>
      <c r="G94" s="97"/>
      <c r="H94" s="95"/>
      <c r="I94" s="95"/>
      <c r="J94" s="95"/>
      <c r="K94" s="96"/>
      <c r="L94" s="97"/>
      <c r="M94" s="97"/>
      <c r="N94" s="94"/>
    </row>
  </sheetData>
  <mergeCells count="20">
    <mergeCell ref="N7:N8"/>
    <mergeCell ref="M7:M8"/>
    <mergeCell ref="G7:G8"/>
    <mergeCell ref="H56:I56"/>
    <mergeCell ref="H69:I69"/>
    <mergeCell ref="K7:K8"/>
    <mergeCell ref="L7:L8"/>
    <mergeCell ref="J7:J8"/>
    <mergeCell ref="H84:I84"/>
    <mergeCell ref="A7:A8"/>
    <mergeCell ref="H20:I20"/>
    <mergeCell ref="H32:I32"/>
    <mergeCell ref="C7:C8"/>
    <mergeCell ref="B7:B8"/>
    <mergeCell ref="H81:I81"/>
    <mergeCell ref="D7:D8"/>
    <mergeCell ref="F7:F8"/>
    <mergeCell ref="H7:I7"/>
    <mergeCell ref="H44:I44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8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BSP_TE</vt:lpstr>
      <vt:lpstr>BSP_GYV</vt:lpstr>
      <vt:lpstr>BSP_GYV!Nyomtatási_cím</vt:lpstr>
      <vt:lpstr>BSP_TE!Nyomtatási_cím</vt:lpstr>
      <vt:lpstr>BSP_GYV!Nyomtatási_terület</vt:lpstr>
      <vt:lpstr>BSP_TE!Nyomtatási_terület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2018-06-22T10:47:26Z</dcterms:modified>
</cp:coreProperties>
</file>