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showHorizontalScroll="0" showVerticalScroll="0" showSheetTabs="0" xWindow="0" yWindow="0" windowWidth="20490" windowHeight="8595"/>
  </bookViews>
  <sheets>
    <sheet name="6 féléves" sheetId="1" r:id="rId1"/>
  </sheets>
  <definedNames>
    <definedName name="_xlnm.Print_Titles" localSheetId="0">'6 féléves'!$7:$8</definedName>
    <definedName name="_xlnm.Print_Area" localSheetId="0">'6 féléves'!$A$1:$N$77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1" i="1"/>
  <c r="J71"/>
  <c r="I71"/>
  <c r="H71"/>
  <c r="J16" l="1"/>
  <c r="H16"/>
  <c r="I16"/>
  <c r="K16"/>
  <c r="K60" l="1"/>
  <c r="J36" l="1"/>
  <c r="J37" s="1"/>
  <c r="J72"/>
  <c r="J60"/>
  <c r="J61" s="1"/>
  <c r="I60"/>
  <c r="H60"/>
  <c r="J48"/>
  <c r="J49" s="1"/>
  <c r="I48"/>
  <c r="H48"/>
  <c r="H49" l="1"/>
  <c r="H72"/>
  <c r="H61"/>
  <c r="J25"/>
  <c r="J26" s="1"/>
  <c r="J17"/>
  <c r="N3" l="1"/>
  <c r="K48"/>
  <c r="K36"/>
  <c r="I36"/>
  <c r="H36"/>
  <c r="K25"/>
  <c r="I25"/>
  <c r="H25"/>
  <c r="H37" l="1"/>
  <c r="H26"/>
  <c r="H17"/>
  <c r="M3" l="1"/>
</calcChain>
</file>

<file path=xl/sharedStrings.xml><?xml version="1.0" encoding="utf-8"?>
<sst xmlns="http://schemas.openxmlformats.org/spreadsheetml/2006/main" count="465" uniqueCount="226">
  <si>
    <t>E</t>
  </si>
  <si>
    <t>Gy</t>
  </si>
  <si>
    <t>K</t>
  </si>
  <si>
    <t>A</t>
  </si>
  <si>
    <t>B</t>
  </si>
  <si>
    <t>C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</si>
  <si>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</si>
  <si>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</si>
  <si>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</si>
  <si>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</si>
  <si>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</si>
  <si>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</si>
  <si>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</si>
  <si>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</si>
  <si>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</si>
  <si>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</si>
  <si>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</si>
  <si>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</si>
  <si>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</si>
  <si>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</si>
  <si>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</si>
  <si>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</si>
  <si>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Specializáció</t>
  </si>
  <si>
    <t>Idegen nyelven választható tantárgyak</t>
  </si>
  <si>
    <t>Féléves óraszám:</t>
  </si>
  <si>
    <t>Képzés óraszáma:</t>
  </si>
  <si>
    <t>Dr. Bajalinov Erik</t>
  </si>
  <si>
    <t>Digitális alkalmazások</t>
  </si>
  <si>
    <t>Környezet és ember</t>
  </si>
  <si>
    <t>BAI0001</t>
  </si>
  <si>
    <t>BAI0002</t>
  </si>
  <si>
    <t>Dr. Kiss Ferenc</t>
  </si>
  <si>
    <t>Tanyiné dr. Kocsis Anikó</t>
  </si>
  <si>
    <t>Diszkrét matematika</t>
  </si>
  <si>
    <t>Logikai alapok a programozáshoz</t>
  </si>
  <si>
    <t>Formális nyelvek, automaták</t>
  </si>
  <si>
    <t>Programozási nyelvek I.</t>
  </si>
  <si>
    <t>Számítógép architektúrák</t>
  </si>
  <si>
    <t>Lineáris algebra</t>
  </si>
  <si>
    <t>Adatszerkezetek és algoritmusok</t>
  </si>
  <si>
    <t>Programozási nyelvek II.</t>
  </si>
  <si>
    <t>Operációs rendszerek</t>
  </si>
  <si>
    <t>Hálózati architektúrák és osztott rendszerek</t>
  </si>
  <si>
    <t>Adatbázisrendszerek</t>
  </si>
  <si>
    <t>Operációkutatás</t>
  </si>
  <si>
    <t>Programozási technológiák</t>
  </si>
  <si>
    <t>Numerikus analízis</t>
  </si>
  <si>
    <t>Valószínűségszámítás és statisztika</t>
  </si>
  <si>
    <t>Algoritmusok tervezése és elemzése</t>
  </si>
  <si>
    <t>Programozási környezetek</t>
  </si>
  <si>
    <t>Internet eszközök és szolgáltatások</t>
  </si>
  <si>
    <t>Mesterséges intelligencia</t>
  </si>
  <si>
    <t>Számításelmélet</t>
  </si>
  <si>
    <t>Fordítóprogramok</t>
  </si>
  <si>
    <t>Számítógépes szimulációk módszertana</t>
  </si>
  <si>
    <t>Játékelmélet</t>
  </si>
  <si>
    <t>Szakmai gyakorlat I.</t>
  </si>
  <si>
    <t>Szakmai gyakorlat II.</t>
  </si>
  <si>
    <t>Szakmai gyakorlat III.</t>
  </si>
  <si>
    <t>Informatikai jogi és vállalkozási ismeretek</t>
  </si>
  <si>
    <t>Bevezetés az informatikába</t>
  </si>
  <si>
    <t>Analízis</t>
  </si>
  <si>
    <t>Rendszerközeli programozás</t>
  </si>
  <si>
    <t>Linux és shell programozás</t>
  </si>
  <si>
    <t>GUI programozás</t>
  </si>
  <si>
    <t>Számítógépi grafika</t>
  </si>
  <si>
    <t>Informatikai biztonság</t>
  </si>
  <si>
    <t>Hálózati operációs rendszerek és IoT technológia</t>
  </si>
  <si>
    <t>Adatbázisrendszerek üzemeltetése</t>
  </si>
  <si>
    <t>Mobilalkalmazás-fejlesztés</t>
  </si>
  <si>
    <t>Web-alkalmazas-fejlesztés projektmunkában</t>
  </si>
  <si>
    <t>MII</t>
  </si>
  <si>
    <t>Dr. Nagy Károly</t>
  </si>
  <si>
    <t>Dr. Vályi Sándor</t>
  </si>
  <si>
    <t>Dr. Iszály György Barna</t>
  </si>
  <si>
    <t>Vegera József</t>
  </si>
  <si>
    <t>Dr. Blahota István</t>
  </si>
  <si>
    <t>A rendszerfejlesztés technológiája és módszertana</t>
  </si>
  <si>
    <t>Discrete Mathematics</t>
  </si>
  <si>
    <t>Digital Applications</t>
  </si>
  <si>
    <t xml:space="preserve">Logic  Foundations of Programming </t>
  </si>
  <si>
    <t>Programming Languages I.</t>
  </si>
  <si>
    <t>Computer Architectures</t>
  </si>
  <si>
    <t>KOI</t>
  </si>
  <si>
    <t>Linear Algebra</t>
  </si>
  <si>
    <t>Data Structures and Algorithms</t>
  </si>
  <si>
    <t>Programming Languages II.</t>
  </si>
  <si>
    <t>Operating Systems</t>
  </si>
  <si>
    <t>Database Systems</t>
  </si>
  <si>
    <t>Mathematical Analysis</t>
  </si>
  <si>
    <t>Operations Research</t>
  </si>
  <si>
    <t>Programming Technology</t>
  </si>
  <si>
    <t>Network Architectures and Distributed Systems</t>
  </si>
  <si>
    <t>Professional Practice I.</t>
  </si>
  <si>
    <t>Professional Practice II.</t>
  </si>
  <si>
    <t>Professional Practice III.</t>
  </si>
  <si>
    <t>Numerical Analysis</t>
  </si>
  <si>
    <t>Probability and Statistics</t>
  </si>
  <si>
    <t>Algorithm Theory</t>
  </si>
  <si>
    <t>Programming Environments</t>
  </si>
  <si>
    <t>Internet Tools and Services</t>
  </si>
  <si>
    <t>Computer Graphics</t>
  </si>
  <si>
    <t>Linux and shell programming</t>
  </si>
  <si>
    <t>Game Theory</t>
  </si>
  <si>
    <t>Compilers</t>
  </si>
  <si>
    <t>Computation Theory</t>
  </si>
  <si>
    <t>Artificial Intelligence</t>
  </si>
  <si>
    <t>Formal Languages and Automata</t>
  </si>
  <si>
    <t>Computer Simulation Methods</t>
  </si>
  <si>
    <t>GUI programming</t>
  </si>
  <si>
    <t>Network Operating Systems and IoT technology</t>
  </si>
  <si>
    <t>Mobile application development</t>
  </si>
  <si>
    <t>BPI1101</t>
  </si>
  <si>
    <t>BPI1102</t>
  </si>
  <si>
    <t>BPI1105</t>
  </si>
  <si>
    <t>BPI1204</t>
  </si>
  <si>
    <t>BPI1106</t>
  </si>
  <si>
    <t>BPI1207</t>
  </si>
  <si>
    <t>BPI1208</t>
  </si>
  <si>
    <t>BPI1209</t>
  </si>
  <si>
    <t>BPI1111</t>
  </si>
  <si>
    <t>BPI1114</t>
  </si>
  <si>
    <t>BPI1115</t>
  </si>
  <si>
    <t>BPI2132</t>
  </si>
  <si>
    <t>BPI2133</t>
  </si>
  <si>
    <t>BPI2134</t>
  </si>
  <si>
    <t>BPI1236</t>
  </si>
  <si>
    <t>BPI1237</t>
  </si>
  <si>
    <t>BPI2239</t>
  </si>
  <si>
    <t>BPI2240</t>
  </si>
  <si>
    <t>IT law and Entrepreneurship</t>
  </si>
  <si>
    <t>Foundations of informatics</t>
  </si>
  <si>
    <t xml:space="preserve">Technology and methodology of system-development </t>
  </si>
  <si>
    <t>Low-level programming</t>
  </si>
  <si>
    <t>Web application development</t>
  </si>
  <si>
    <t>Kerekes Péter</t>
  </si>
  <si>
    <t>BPI1103</t>
  </si>
  <si>
    <t>BPI1210</t>
  </si>
  <si>
    <t>BPI1112</t>
  </si>
  <si>
    <t>BPI1113</t>
  </si>
  <si>
    <t>BPI1216</t>
  </si>
  <si>
    <t>BPI1117</t>
  </si>
  <si>
    <t>BPI2118</t>
  </si>
  <si>
    <t>BPI2119</t>
  </si>
  <si>
    <t>BPI1220</t>
  </si>
  <si>
    <t>BPI1221</t>
  </si>
  <si>
    <t>BPI1222</t>
  </si>
  <si>
    <t>BPI1223</t>
  </si>
  <si>
    <t>BPI1224</t>
  </si>
  <si>
    <t>BPI2225</t>
  </si>
  <si>
    <t>BPI2226</t>
  </si>
  <si>
    <t>BPI1127</t>
  </si>
  <si>
    <t>BPI1128</t>
  </si>
  <si>
    <t>BPI2131</t>
  </si>
  <si>
    <t>BPI1235</t>
  </si>
  <si>
    <t>BPI2241</t>
  </si>
  <si>
    <t>-</t>
  </si>
  <si>
    <t>PMB1101</t>
  </si>
  <si>
    <t>PMB1215</t>
  </si>
  <si>
    <t>PMB1105 és PMB1106 együtt</t>
  </si>
  <si>
    <t>PMB1901</t>
  </si>
  <si>
    <t>PMB1110</t>
  </si>
  <si>
    <t>PMB1108</t>
  </si>
  <si>
    <t>PMB1213</t>
  </si>
  <si>
    <t>PMB1221</t>
  </si>
  <si>
    <t>PMB1218</t>
  </si>
  <si>
    <t>PMB1217</t>
  </si>
  <si>
    <t>PMB1902</t>
  </si>
  <si>
    <t>PMB2506</t>
  </si>
  <si>
    <t>PMB2512</t>
  </si>
  <si>
    <t>PMB1216</t>
  </si>
  <si>
    <t>PMB1220</t>
  </si>
  <si>
    <t>PMB2529</t>
  </si>
  <si>
    <t>PMB1226 és PMB2516 együtt</t>
  </si>
  <si>
    <t>Dr. Vattamány Szabolcs</t>
  </si>
  <si>
    <t>Dr. Szolnoki Attila János</t>
  </si>
  <si>
    <t>Dr. Dömösi Pál Béla</t>
  </si>
  <si>
    <t>Dr. Toledo Rodolfo Calixto</t>
  </si>
  <si>
    <t>IT Security</t>
  </si>
  <si>
    <t>PMB1204, FPI1102</t>
  </si>
  <si>
    <t>PMB1202, FPI1101</t>
  </si>
  <si>
    <t>PMB1201, FPI1103</t>
  </si>
  <si>
    <t>PMB1207, FPI2210</t>
  </si>
  <si>
    <t>PMB1208, FPI1111</t>
  </si>
  <si>
    <t>PMB1501, FPI1218</t>
  </si>
  <si>
    <t>PMB1502, FPI1218</t>
  </si>
  <si>
    <t>PMB1503, FPI1218</t>
  </si>
  <si>
    <t>PMB1219, FPI2116</t>
  </si>
  <si>
    <t>FPI2112</t>
  </si>
  <si>
    <t>FPI2117</t>
  </si>
  <si>
    <t>Falucskai János</t>
  </si>
  <si>
    <t>Szakfelelős: Dr. Bajalinov Erik</t>
  </si>
  <si>
    <t>Szak megnevezése: Programtervező informatikus alapképzési szak</t>
  </si>
  <si>
    <t>PMB1104, FPI2105, BPI1101</t>
  </si>
  <si>
    <t>Eichinger László</t>
  </si>
  <si>
    <t>BPI2144</t>
  </si>
  <si>
    <t>BPI2145</t>
  </si>
  <si>
    <t>BPI1229</t>
  </si>
  <si>
    <t>BPI2130</t>
  </si>
  <si>
    <t>BPI1238</t>
  </si>
  <si>
    <t>BPI2142</t>
  </si>
  <si>
    <t>BPI2143</t>
  </si>
  <si>
    <t>PMB1104, FPI2105, BPI2142</t>
  </si>
  <si>
    <t>PMB1205, FPI2209</t>
  </si>
  <si>
    <t>PMB1206, FPI2206</t>
  </si>
  <si>
    <t>PMB1211, FPI2207</t>
  </si>
  <si>
    <t>PMB1109, BPI2143</t>
  </si>
  <si>
    <t>PMB1209, -</t>
  </si>
  <si>
    <t>PMB1227, FPI1208</t>
  </si>
  <si>
    <t>PMB1109 BPI1112</t>
  </si>
  <si>
    <t>Scepializáció-felelős: Dr. Iszály György Barna</t>
  </si>
  <si>
    <t>AI</t>
  </si>
  <si>
    <t>Lineáris algebra (angol)</t>
  </si>
  <si>
    <t>Operációkutatás  (angol)</t>
  </si>
  <si>
    <t>Hálózati operációs rendszerek és IoT technológia  (angol)</t>
  </si>
  <si>
    <t>GUI programozás  (angol)</t>
  </si>
  <si>
    <t>PMB1222</t>
  </si>
  <si>
    <t>Thesis I.</t>
  </si>
  <si>
    <t>Szakdolgozat I.</t>
  </si>
  <si>
    <t>Thesis II.</t>
  </si>
  <si>
    <t>Szakdolgozat II.</t>
  </si>
  <si>
    <t>Specializáció: Szoftverfejlesztő informatikus</t>
  </si>
  <si>
    <t>Nyilas József</t>
  </si>
  <si>
    <t>Environment and Human</t>
  </si>
  <si>
    <t>Dr. Nagy Zsolt</t>
  </si>
  <si>
    <t>Database Managemenet and System Services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</si>
</sst>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1" fontId="7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15" fillId="0" borderId="0" xfId="0" applyFont="1"/>
    <xf numFmtId="0" fontId="2" fillId="6" borderId="0" xfId="0" applyFont="1" applyFill="1" applyAlignment="1">
      <alignment vertical="center"/>
    </xf>
    <xf numFmtId="0" fontId="15" fillId="0" borderId="0" xfId="0" applyFont="1" applyFill="1" applyBorder="1"/>
    <xf numFmtId="0" fontId="17" fillId="0" borderId="0" xfId="0" applyFont="1"/>
    <xf numFmtId="0" fontId="16" fillId="0" borderId="0" xfId="0" applyFont="1" applyBorder="1"/>
    <xf numFmtId="0" fontId="16" fillId="0" borderId="0" xfId="0" applyFont="1"/>
    <xf numFmtId="0" fontId="0" fillId="0" borderId="0" xfId="0" applyFill="1"/>
    <xf numFmtId="0" fontId="4" fillId="0" borderId="0" xfId="0" applyFont="1" applyFill="1" applyAlignment="1">
      <alignment horizontal="left" vertical="center"/>
    </xf>
    <xf numFmtId="0" fontId="16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0" fontId="18" fillId="0" borderId="0" xfId="0" applyFont="1" applyAlignment="1">
      <alignment wrapText="1"/>
    </xf>
    <xf numFmtId="1" fontId="4" fillId="0" borderId="1" xfId="0" applyNumberFormat="1" applyFont="1" applyFill="1" applyBorder="1" applyAlignment="1">
      <alignment horizontal="left" vertical="center"/>
    </xf>
    <xf numFmtId="1" fontId="4" fillId="3" borderId="1" xfId="0" applyNumberFormat="1" applyFont="1" applyFill="1" applyBorder="1" applyAlignment="1">
      <alignment horizontal="left" vertical="center"/>
    </xf>
    <xf numFmtId="0" fontId="19" fillId="0" borderId="0" xfId="0" applyFont="1"/>
    <xf numFmtId="1" fontId="20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" fillId="7" borderId="0" xfId="0" applyFont="1" applyFill="1" applyAlignment="1">
      <alignment vertical="center"/>
    </xf>
    <xf numFmtId="1" fontId="21" fillId="0" borderId="0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2" fillId="0" borderId="0" xfId="0" applyFont="1"/>
    <xf numFmtId="1" fontId="4" fillId="2" borderId="4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" fontId="20" fillId="4" borderId="7" xfId="0" applyNumberFormat="1" applyFont="1" applyFill="1" applyBorder="1" applyAlignment="1">
      <alignment horizontal="center" vertical="center"/>
    </xf>
    <xf numFmtId="1" fontId="20" fillId="4" borderId="6" xfId="0" applyNumberFormat="1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1" fontId="20" fillId="4" borderId="9" xfId="0" applyNumberFormat="1" applyFont="1" applyFill="1" applyBorder="1" applyAlignment="1">
      <alignment horizontal="center" vertical="center" wrapText="1"/>
    </xf>
    <xf numFmtId="1" fontId="20" fillId="4" borderId="8" xfId="0" applyNumberFormat="1" applyFont="1" applyFill="1" applyBorder="1" applyAlignment="1">
      <alignment horizontal="center" vertical="center" wrapText="1"/>
    </xf>
    <xf numFmtId="1" fontId="20" fillId="4" borderId="9" xfId="0" applyNumberFormat="1" applyFont="1" applyFill="1" applyBorder="1" applyAlignment="1">
      <alignment horizontal="center" vertical="center"/>
    </xf>
    <xf numFmtId="1" fontId="20" fillId="4" borderId="8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 applyAlignment="1"/>
    <xf numFmtId="1" fontId="13" fillId="2" borderId="11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8"/>
  <sheetViews>
    <sheetView tabSelected="1" zoomScale="85" zoomScaleNormal="85" zoomScaleSheetLayoutView="100" workbookViewId="0">
      <selection activeCell="A6" sqref="A6"/>
    </sheetView>
  </sheetViews>
  <sheetFormatPr defaultRowHeight="15"/>
  <cols>
    <col min="1" max="1" width="5.85546875" style="12" customWidth="1"/>
    <col min="2" max="2" width="10.85546875" style="3" customWidth="1"/>
    <col min="3" max="3" width="32.42578125" style="11" customWidth="1"/>
    <col min="4" max="4" width="30.140625" style="3" customWidth="1"/>
    <col min="5" max="5" width="9.28515625" style="3" customWidth="1"/>
    <col min="6" max="6" width="26" style="3" customWidth="1"/>
    <col min="7" max="7" width="9.42578125" style="3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3" customWidth="1"/>
    <col min="18" max="18" width="10.85546875" customWidth="1"/>
  </cols>
  <sheetData>
    <row r="1" spans="1:18">
      <c r="B1" s="1"/>
      <c r="C1" s="28"/>
      <c r="D1" s="21" t="s">
        <v>192</v>
      </c>
      <c r="E1" s="55"/>
      <c r="F1" s="55"/>
      <c r="G1" s="1"/>
      <c r="H1" s="4"/>
      <c r="I1" s="4"/>
      <c r="J1" s="4"/>
      <c r="K1" s="71" t="s">
        <v>191</v>
      </c>
      <c r="M1" s="7"/>
      <c r="N1" s="6"/>
    </row>
    <row r="2" spans="1:18">
      <c r="B2" s="1"/>
      <c r="C2" s="27"/>
      <c r="D2" s="79" t="s">
        <v>221</v>
      </c>
      <c r="E2" s="23"/>
      <c r="F2" s="23"/>
      <c r="G2" s="1"/>
      <c r="H2" s="4"/>
      <c r="I2" s="4"/>
      <c r="J2" s="4"/>
      <c r="K2" s="7" t="s">
        <v>210</v>
      </c>
      <c r="M2" s="2"/>
      <c r="N2" s="61"/>
    </row>
    <row r="3" spans="1:18">
      <c r="B3" s="1"/>
      <c r="C3" s="30"/>
      <c r="G3" s="1"/>
      <c r="H3" s="4"/>
      <c r="I3" s="4"/>
      <c r="J3" s="26" t="s">
        <v>25</v>
      </c>
      <c r="K3" s="26"/>
      <c r="L3" s="26"/>
      <c r="M3" s="24">
        <f>SUM(H17,H26,H37,H49,H61,H72)</f>
        <v>1680</v>
      </c>
      <c r="N3" s="25">
        <f>SUM(J17,J26,J37,J49,J61,J72)</f>
        <v>320</v>
      </c>
    </row>
    <row r="4" spans="1:18">
      <c r="B4" s="1"/>
      <c r="C4" s="27"/>
      <c r="G4" s="1"/>
      <c r="H4" s="4"/>
      <c r="I4" s="4"/>
      <c r="J4" s="4"/>
      <c r="L4" s="4"/>
      <c r="M4" s="13"/>
      <c r="N4" s="6"/>
    </row>
    <row r="5" spans="1:18">
      <c r="B5" s="1"/>
      <c r="C5" s="29"/>
      <c r="D5" s="7"/>
      <c r="E5" s="7"/>
      <c r="F5" s="7"/>
      <c r="G5" s="1"/>
      <c r="H5" s="4"/>
      <c r="I5" s="4"/>
      <c r="J5" s="4"/>
      <c r="K5" s="5"/>
      <c r="L5" s="8"/>
      <c r="M5" s="5"/>
      <c r="N5" s="8"/>
    </row>
    <row r="6" spans="1:18" ht="15" customHeight="1">
      <c r="A6" s="9" t="s">
        <v>7</v>
      </c>
      <c r="B6" s="10"/>
      <c r="D6" s="10"/>
      <c r="E6" s="10"/>
      <c r="F6" s="10"/>
      <c r="J6" s="22"/>
      <c r="K6" s="10"/>
      <c r="L6" s="3"/>
      <c r="M6" s="10"/>
    </row>
    <row r="7" spans="1:18" s="75" customFormat="1" ht="24.75" customHeight="1">
      <c r="A7" s="91" t="s">
        <v>9</v>
      </c>
      <c r="B7" s="89" t="s">
        <v>8</v>
      </c>
      <c r="C7" s="89" t="s">
        <v>10</v>
      </c>
      <c r="D7" s="87" t="s">
        <v>19</v>
      </c>
      <c r="E7" s="87" t="s">
        <v>20</v>
      </c>
      <c r="F7" s="87" t="s">
        <v>18</v>
      </c>
      <c r="G7" s="89" t="s">
        <v>15</v>
      </c>
      <c r="H7" s="93" t="s">
        <v>16</v>
      </c>
      <c r="I7" s="94"/>
      <c r="J7" s="95" t="s">
        <v>11</v>
      </c>
      <c r="K7" s="97" t="s">
        <v>17</v>
      </c>
      <c r="L7" s="87" t="s">
        <v>13</v>
      </c>
      <c r="M7" s="89" t="s">
        <v>14</v>
      </c>
      <c r="N7" s="103" t="s">
        <v>12</v>
      </c>
      <c r="R7" s="99"/>
    </row>
    <row r="8" spans="1:18" s="75" customFormat="1" ht="26.25" customHeight="1">
      <c r="A8" s="92"/>
      <c r="B8" s="90"/>
      <c r="C8" s="90"/>
      <c r="D8" s="88"/>
      <c r="E8" s="88"/>
      <c r="F8" s="88"/>
      <c r="G8" s="90"/>
      <c r="H8" s="76" t="s">
        <v>0</v>
      </c>
      <c r="I8" s="77" t="s">
        <v>1</v>
      </c>
      <c r="J8" s="96"/>
      <c r="K8" s="98"/>
      <c r="L8" s="88"/>
      <c r="M8" s="90"/>
      <c r="N8" s="104"/>
      <c r="Q8" s="78"/>
      <c r="R8" s="100"/>
    </row>
    <row r="9" spans="1:18">
      <c r="A9" s="45">
        <v>1</v>
      </c>
      <c r="B9" s="51" t="s">
        <v>29</v>
      </c>
      <c r="C9" s="51" t="s">
        <v>27</v>
      </c>
      <c r="D9" s="51" t="s">
        <v>79</v>
      </c>
      <c r="E9" s="51" t="s">
        <v>156</v>
      </c>
      <c r="F9" s="51" t="s">
        <v>32</v>
      </c>
      <c r="G9" s="63" t="s">
        <v>71</v>
      </c>
      <c r="H9" s="45">
        <v>0</v>
      </c>
      <c r="I9" s="45">
        <v>2</v>
      </c>
      <c r="J9" s="45"/>
      <c r="K9" s="40">
        <v>3</v>
      </c>
      <c r="L9" s="49" t="s">
        <v>6</v>
      </c>
      <c r="M9" s="49" t="s">
        <v>3</v>
      </c>
      <c r="N9" s="51" t="s">
        <v>156</v>
      </c>
    </row>
    <row r="10" spans="1:18" ht="24">
      <c r="A10" s="45">
        <v>1</v>
      </c>
      <c r="B10" s="51" t="s">
        <v>112</v>
      </c>
      <c r="C10" s="41" t="s">
        <v>38</v>
      </c>
      <c r="D10" s="41" t="s">
        <v>84</v>
      </c>
      <c r="E10" s="41" t="s">
        <v>156</v>
      </c>
      <c r="F10" s="41" t="s">
        <v>174</v>
      </c>
      <c r="G10" s="64" t="s">
        <v>71</v>
      </c>
      <c r="H10" s="42">
        <v>2</v>
      </c>
      <c r="I10" s="42">
        <v>2</v>
      </c>
      <c r="J10" s="42"/>
      <c r="K10" s="43">
        <v>6</v>
      </c>
      <c r="L10" s="44" t="s">
        <v>2</v>
      </c>
      <c r="M10" s="44" t="s">
        <v>3</v>
      </c>
      <c r="N10" s="41" t="s">
        <v>202</v>
      </c>
    </row>
    <row r="11" spans="1:18">
      <c r="A11" s="45">
        <v>1</v>
      </c>
      <c r="B11" s="51" t="s">
        <v>113</v>
      </c>
      <c r="C11" s="51" t="s">
        <v>34</v>
      </c>
      <c r="D11" s="51" t="s">
        <v>80</v>
      </c>
      <c r="E11" s="51" t="s">
        <v>156</v>
      </c>
      <c r="F11" s="51" t="s">
        <v>72</v>
      </c>
      <c r="G11" s="63" t="s">
        <v>71</v>
      </c>
      <c r="H11" s="45">
        <v>2</v>
      </c>
      <c r="I11" s="45">
        <v>2</v>
      </c>
      <c r="J11" s="45"/>
      <c r="K11" s="40">
        <v>5</v>
      </c>
      <c r="L11" s="49" t="s">
        <v>2</v>
      </c>
      <c r="M11" s="49" t="s">
        <v>3</v>
      </c>
      <c r="N11" s="51" t="s">
        <v>158</v>
      </c>
    </row>
    <row r="12" spans="1:18">
      <c r="A12" s="45">
        <v>1</v>
      </c>
      <c r="B12" s="51" t="s">
        <v>136</v>
      </c>
      <c r="C12" s="51" t="s">
        <v>36</v>
      </c>
      <c r="D12" s="51" t="s">
        <v>81</v>
      </c>
      <c r="E12" s="51" t="s">
        <v>156</v>
      </c>
      <c r="F12" s="51" t="s">
        <v>26</v>
      </c>
      <c r="G12" s="63" t="s">
        <v>71</v>
      </c>
      <c r="H12" s="45">
        <v>0</v>
      </c>
      <c r="I12" s="45">
        <v>4</v>
      </c>
      <c r="J12" s="45"/>
      <c r="K12" s="40">
        <v>6</v>
      </c>
      <c r="L12" s="49" t="s">
        <v>6</v>
      </c>
      <c r="M12" s="49" t="s">
        <v>3</v>
      </c>
      <c r="N12" s="51" t="s">
        <v>179</v>
      </c>
    </row>
    <row r="13" spans="1:18">
      <c r="A13" s="45">
        <v>1</v>
      </c>
      <c r="B13" s="51" t="s">
        <v>114</v>
      </c>
      <c r="C13" s="51" t="s">
        <v>37</v>
      </c>
      <c r="D13" s="51" t="s">
        <v>82</v>
      </c>
      <c r="E13" s="51" t="s">
        <v>156</v>
      </c>
      <c r="F13" s="51" t="s">
        <v>190</v>
      </c>
      <c r="G13" s="63" t="s">
        <v>71</v>
      </c>
      <c r="H13" s="45">
        <v>2</v>
      </c>
      <c r="I13" s="45">
        <v>0</v>
      </c>
      <c r="J13" s="45"/>
      <c r="K13" s="40">
        <v>3</v>
      </c>
      <c r="L13" s="49" t="s">
        <v>2</v>
      </c>
      <c r="M13" s="49" t="s">
        <v>3</v>
      </c>
      <c r="N13" s="51" t="s">
        <v>180</v>
      </c>
    </row>
    <row r="14" spans="1:18">
      <c r="A14" s="45">
        <v>1</v>
      </c>
      <c r="B14" s="51" t="s">
        <v>116</v>
      </c>
      <c r="C14" s="51" t="s">
        <v>60</v>
      </c>
      <c r="D14" s="51" t="s">
        <v>131</v>
      </c>
      <c r="E14" s="51" t="s">
        <v>156</v>
      </c>
      <c r="F14" s="51" t="s">
        <v>190</v>
      </c>
      <c r="G14" s="63" t="s">
        <v>71</v>
      </c>
      <c r="H14" s="45">
        <v>1</v>
      </c>
      <c r="I14" s="45">
        <v>2</v>
      </c>
      <c r="J14" s="45"/>
      <c r="K14" s="40">
        <v>4</v>
      </c>
      <c r="L14" s="49" t="s">
        <v>2</v>
      </c>
      <c r="M14" s="49" t="s">
        <v>3</v>
      </c>
      <c r="N14" s="51" t="s">
        <v>181</v>
      </c>
    </row>
    <row r="15" spans="1:18" ht="24">
      <c r="A15" s="42">
        <v>1</v>
      </c>
      <c r="B15" s="41"/>
      <c r="C15" s="41" t="s">
        <v>21</v>
      </c>
      <c r="D15" s="41"/>
      <c r="E15" s="41"/>
      <c r="F15" s="41"/>
      <c r="G15" s="41"/>
      <c r="H15" s="42">
        <v>1</v>
      </c>
      <c r="I15" s="42">
        <v>0</v>
      </c>
      <c r="J15" s="42"/>
      <c r="K15" s="43">
        <v>2</v>
      </c>
      <c r="L15" s="44"/>
      <c r="M15" s="44" t="s">
        <v>5</v>
      </c>
      <c r="N15" s="41"/>
    </row>
    <row r="16" spans="1:18" s="84" customFormat="1">
      <c r="A16" s="81"/>
      <c r="B16" s="82"/>
      <c r="C16" s="82"/>
      <c r="D16" s="82"/>
      <c r="E16" s="82"/>
      <c r="F16" s="82"/>
      <c r="G16" s="82"/>
      <c r="H16" s="48">
        <f>SUM(H9:H15)</f>
        <v>8</v>
      </c>
      <c r="I16" s="48">
        <f>SUM(I9:I15)</f>
        <v>12</v>
      </c>
      <c r="J16" s="48">
        <f>SUM(J9:J15)</f>
        <v>0</v>
      </c>
      <c r="K16" s="46">
        <f>SUM(K9:K15)</f>
        <v>29</v>
      </c>
      <c r="L16" s="83"/>
      <c r="M16" s="83"/>
      <c r="N16" s="82"/>
    </row>
    <row r="17" spans="1:19" ht="24">
      <c r="A17" s="81"/>
      <c r="B17" s="31"/>
      <c r="C17" s="31"/>
      <c r="D17" s="31"/>
      <c r="E17" s="31"/>
      <c r="F17" s="31"/>
      <c r="G17" s="35" t="s">
        <v>24</v>
      </c>
      <c r="H17" s="101">
        <f>SUM(H16:I16)*14</f>
        <v>280</v>
      </c>
      <c r="I17" s="102"/>
      <c r="J17" s="36">
        <f>SUM(J16)</f>
        <v>0</v>
      </c>
      <c r="K17" s="33"/>
      <c r="L17" s="34"/>
      <c r="M17" s="34"/>
      <c r="N17" s="31"/>
    </row>
    <row r="18" spans="1:19">
      <c r="A18" s="50">
        <v>2</v>
      </c>
      <c r="B18" s="52" t="s">
        <v>30</v>
      </c>
      <c r="C18" s="52" t="s">
        <v>28</v>
      </c>
      <c r="D18" s="52" t="s">
        <v>223</v>
      </c>
      <c r="E18" s="52" t="s">
        <v>156</v>
      </c>
      <c r="F18" s="52" t="s">
        <v>31</v>
      </c>
      <c r="G18" s="65" t="s">
        <v>83</v>
      </c>
      <c r="H18" s="50">
        <v>1</v>
      </c>
      <c r="I18" s="50">
        <v>0</v>
      </c>
      <c r="J18" s="50"/>
      <c r="K18" s="47">
        <v>2</v>
      </c>
      <c r="L18" s="66" t="s">
        <v>2</v>
      </c>
      <c r="M18" s="66" t="s">
        <v>3</v>
      </c>
      <c r="N18" s="52" t="s">
        <v>156</v>
      </c>
      <c r="S18" s="54"/>
    </row>
    <row r="19" spans="1:19">
      <c r="A19" s="50">
        <v>2</v>
      </c>
      <c r="B19" s="52" t="s">
        <v>117</v>
      </c>
      <c r="C19" s="52" t="s">
        <v>33</v>
      </c>
      <c r="D19" s="52" t="s">
        <v>78</v>
      </c>
      <c r="E19" s="52" t="s">
        <v>156</v>
      </c>
      <c r="F19" s="52" t="s">
        <v>176</v>
      </c>
      <c r="G19" s="65" t="s">
        <v>71</v>
      </c>
      <c r="H19" s="50">
        <v>2</v>
      </c>
      <c r="I19" s="50">
        <v>2</v>
      </c>
      <c r="J19" s="50"/>
      <c r="K19" s="47">
        <v>6</v>
      </c>
      <c r="L19" s="66" t="s">
        <v>6</v>
      </c>
      <c r="M19" s="66" t="s">
        <v>3</v>
      </c>
      <c r="N19" s="52" t="s">
        <v>157</v>
      </c>
    </row>
    <row r="20" spans="1:19">
      <c r="A20" s="50">
        <v>2</v>
      </c>
      <c r="B20" s="52" t="s">
        <v>118</v>
      </c>
      <c r="C20" s="52" t="s">
        <v>39</v>
      </c>
      <c r="D20" s="52" t="s">
        <v>85</v>
      </c>
      <c r="E20" s="52" t="s">
        <v>136</v>
      </c>
      <c r="F20" s="52" t="s">
        <v>190</v>
      </c>
      <c r="G20" s="65" t="s">
        <v>71</v>
      </c>
      <c r="H20" s="50">
        <v>0</v>
      </c>
      <c r="I20" s="50">
        <v>2</v>
      </c>
      <c r="J20" s="50"/>
      <c r="K20" s="47">
        <v>3</v>
      </c>
      <c r="L20" s="66" t="s">
        <v>6</v>
      </c>
      <c r="M20" s="66" t="s">
        <v>3</v>
      </c>
      <c r="N20" s="52" t="s">
        <v>182</v>
      </c>
    </row>
    <row r="21" spans="1:19">
      <c r="A21" s="50">
        <v>2</v>
      </c>
      <c r="B21" s="52" t="s">
        <v>115</v>
      </c>
      <c r="C21" s="52" t="s">
        <v>40</v>
      </c>
      <c r="D21" s="52" t="s">
        <v>86</v>
      </c>
      <c r="E21" s="52" t="s">
        <v>136</v>
      </c>
      <c r="F21" s="52" t="s">
        <v>26</v>
      </c>
      <c r="G21" s="65" t="s">
        <v>71</v>
      </c>
      <c r="H21" s="50">
        <v>0</v>
      </c>
      <c r="I21" s="50">
        <v>4</v>
      </c>
      <c r="J21" s="50"/>
      <c r="K21" s="47">
        <v>6</v>
      </c>
      <c r="L21" s="66" t="s">
        <v>6</v>
      </c>
      <c r="M21" s="66" t="s">
        <v>3</v>
      </c>
      <c r="N21" s="52" t="s">
        <v>203</v>
      </c>
      <c r="Q21" s="59"/>
    </row>
    <row r="22" spans="1:19">
      <c r="A22" s="50">
        <v>2</v>
      </c>
      <c r="B22" s="52" t="s">
        <v>119</v>
      </c>
      <c r="C22" s="52" t="s">
        <v>41</v>
      </c>
      <c r="D22" s="52" t="s">
        <v>87</v>
      </c>
      <c r="E22" s="52" t="s">
        <v>156</v>
      </c>
      <c r="F22" s="52" t="s">
        <v>26</v>
      </c>
      <c r="G22" s="65" t="s">
        <v>71</v>
      </c>
      <c r="H22" s="50">
        <v>0</v>
      </c>
      <c r="I22" s="50">
        <v>4</v>
      </c>
      <c r="J22" s="50"/>
      <c r="K22" s="47">
        <v>6</v>
      </c>
      <c r="L22" s="66" t="s">
        <v>6</v>
      </c>
      <c r="M22" s="66" t="s">
        <v>3</v>
      </c>
      <c r="N22" s="52" t="s">
        <v>204</v>
      </c>
    </row>
    <row r="23" spans="1:19">
      <c r="A23" s="50">
        <v>2</v>
      </c>
      <c r="B23" s="52" t="s">
        <v>137</v>
      </c>
      <c r="C23" s="52" t="s">
        <v>43</v>
      </c>
      <c r="D23" s="52" t="s">
        <v>88</v>
      </c>
      <c r="E23" s="52" t="s">
        <v>156</v>
      </c>
      <c r="F23" s="52" t="s">
        <v>73</v>
      </c>
      <c r="G23" s="65" t="s">
        <v>71</v>
      </c>
      <c r="H23" s="50">
        <v>2</v>
      </c>
      <c r="I23" s="50">
        <v>2</v>
      </c>
      <c r="J23" s="50"/>
      <c r="K23" s="47">
        <v>5</v>
      </c>
      <c r="L23" s="66" t="s">
        <v>2</v>
      </c>
      <c r="M23" s="66" t="s">
        <v>3</v>
      </c>
      <c r="N23" s="52" t="s">
        <v>205</v>
      </c>
      <c r="R23" s="59"/>
    </row>
    <row r="24" spans="1:19" ht="24">
      <c r="A24" s="50">
        <v>2</v>
      </c>
      <c r="B24" s="52"/>
      <c r="C24" s="52" t="s">
        <v>21</v>
      </c>
      <c r="D24" s="52"/>
      <c r="E24" s="52"/>
      <c r="F24" s="52"/>
      <c r="G24" s="52"/>
      <c r="H24" s="50">
        <v>1</v>
      </c>
      <c r="I24" s="50">
        <v>0</v>
      </c>
      <c r="J24" s="50"/>
      <c r="K24" s="47">
        <v>2</v>
      </c>
      <c r="L24" s="66"/>
      <c r="M24" s="66" t="s">
        <v>5</v>
      </c>
      <c r="N24" s="52"/>
    </row>
    <row r="25" spans="1:19" s="84" customFormat="1">
      <c r="A25" s="81"/>
      <c r="B25" s="82"/>
      <c r="C25" s="82"/>
      <c r="D25" s="82"/>
      <c r="E25" s="82"/>
      <c r="F25" s="82"/>
      <c r="G25" s="82"/>
      <c r="H25" s="48">
        <f>SUM(H18:H24)</f>
        <v>6</v>
      </c>
      <c r="I25" s="48">
        <f>SUM(I18:I24)</f>
        <v>14</v>
      </c>
      <c r="J25" s="48">
        <f>SUM(J18:J24)</f>
        <v>0</v>
      </c>
      <c r="K25" s="48">
        <f>SUM(K18:K24)</f>
        <v>30</v>
      </c>
      <c r="L25" s="83"/>
      <c r="M25" s="83"/>
      <c r="N25" s="82"/>
    </row>
    <row r="26" spans="1:19" ht="24">
      <c r="A26" s="81"/>
      <c r="B26" s="31"/>
      <c r="C26" s="31"/>
      <c r="D26" s="31"/>
      <c r="E26" s="31"/>
      <c r="F26" s="31"/>
      <c r="G26" s="35" t="s">
        <v>24</v>
      </c>
      <c r="H26" s="101">
        <f>SUM(H25:I25)*14</f>
        <v>280</v>
      </c>
      <c r="I26" s="102"/>
      <c r="J26" s="36">
        <f>SUM(J25)</f>
        <v>0</v>
      </c>
      <c r="K26" s="32"/>
      <c r="L26" s="34"/>
      <c r="M26" s="34"/>
      <c r="N26" s="31"/>
    </row>
    <row r="27" spans="1:19" ht="24">
      <c r="A27" s="45">
        <v>3</v>
      </c>
      <c r="B27" s="51" t="s">
        <v>120</v>
      </c>
      <c r="C27" s="51" t="s">
        <v>61</v>
      </c>
      <c r="D27" s="51" t="s">
        <v>89</v>
      </c>
      <c r="E27" s="51" t="s">
        <v>156</v>
      </c>
      <c r="F27" s="51" t="s">
        <v>177</v>
      </c>
      <c r="G27" s="63" t="s">
        <v>71</v>
      </c>
      <c r="H27" s="45">
        <v>2</v>
      </c>
      <c r="I27" s="45">
        <v>2</v>
      </c>
      <c r="J27" s="45"/>
      <c r="K27" s="40">
        <v>6</v>
      </c>
      <c r="L27" s="49" t="s">
        <v>2</v>
      </c>
      <c r="M27" s="49" t="s">
        <v>3</v>
      </c>
      <c r="N27" s="51" t="s">
        <v>159</v>
      </c>
    </row>
    <row r="28" spans="1:19">
      <c r="A28" s="45">
        <v>3</v>
      </c>
      <c r="B28" s="51" t="s">
        <v>138</v>
      </c>
      <c r="C28" s="51" t="s">
        <v>44</v>
      </c>
      <c r="D28" s="51" t="s">
        <v>90</v>
      </c>
      <c r="E28" s="51" t="s">
        <v>112</v>
      </c>
      <c r="F28" s="51" t="s">
        <v>26</v>
      </c>
      <c r="G28" s="63" t="s">
        <v>71</v>
      </c>
      <c r="H28" s="45">
        <v>2</v>
      </c>
      <c r="I28" s="45">
        <v>2</v>
      </c>
      <c r="J28" s="45"/>
      <c r="K28" s="40">
        <v>5</v>
      </c>
      <c r="L28" s="49" t="s">
        <v>6</v>
      </c>
      <c r="M28" s="49" t="s">
        <v>3</v>
      </c>
      <c r="N28" s="51" t="s">
        <v>206</v>
      </c>
    </row>
    <row r="29" spans="1:19">
      <c r="A29" s="45">
        <v>3</v>
      </c>
      <c r="B29" s="51" t="s">
        <v>139</v>
      </c>
      <c r="C29" s="51" t="s">
        <v>45</v>
      </c>
      <c r="D29" s="51" t="s">
        <v>91</v>
      </c>
      <c r="E29" s="51" t="s">
        <v>136</v>
      </c>
      <c r="F29" s="51" t="s">
        <v>74</v>
      </c>
      <c r="G29" s="63" t="s">
        <v>71</v>
      </c>
      <c r="H29" s="45">
        <v>0</v>
      </c>
      <c r="I29" s="45">
        <v>4</v>
      </c>
      <c r="J29" s="45"/>
      <c r="K29" s="40">
        <v>4</v>
      </c>
      <c r="L29" s="49" t="s">
        <v>6</v>
      </c>
      <c r="M29" s="49" t="s">
        <v>3</v>
      </c>
      <c r="N29" s="51" t="s">
        <v>207</v>
      </c>
      <c r="Q29" s="59"/>
      <c r="R29" s="59"/>
    </row>
    <row r="30" spans="1:19" ht="24">
      <c r="A30" s="42">
        <v>3</v>
      </c>
      <c r="B30" s="51" t="s">
        <v>121</v>
      </c>
      <c r="C30" s="41" t="s">
        <v>42</v>
      </c>
      <c r="D30" s="41" t="s">
        <v>92</v>
      </c>
      <c r="E30" s="51" t="s">
        <v>156</v>
      </c>
      <c r="F30" s="51" t="s">
        <v>74</v>
      </c>
      <c r="G30" s="63" t="s">
        <v>71</v>
      </c>
      <c r="H30" s="42">
        <v>2</v>
      </c>
      <c r="I30" s="42">
        <v>0</v>
      </c>
      <c r="J30" s="42"/>
      <c r="K30" s="43">
        <v>3</v>
      </c>
      <c r="L30" s="44" t="s">
        <v>2</v>
      </c>
      <c r="M30" s="49" t="s">
        <v>3</v>
      </c>
      <c r="N30" s="41" t="s">
        <v>183</v>
      </c>
    </row>
    <row r="31" spans="1:19">
      <c r="A31" s="45">
        <v>3</v>
      </c>
      <c r="B31" s="51" t="s">
        <v>122</v>
      </c>
      <c r="C31" s="51" t="s">
        <v>56</v>
      </c>
      <c r="D31" s="51" t="s">
        <v>93</v>
      </c>
      <c r="E31" s="51" t="s">
        <v>156</v>
      </c>
      <c r="F31" s="51" t="s">
        <v>222</v>
      </c>
      <c r="G31" s="63" t="s">
        <v>71</v>
      </c>
      <c r="H31" s="45"/>
      <c r="I31" s="45"/>
      <c r="J31" s="45">
        <v>80</v>
      </c>
      <c r="K31" s="40">
        <v>0</v>
      </c>
      <c r="L31" s="49" t="s">
        <v>211</v>
      </c>
      <c r="M31" s="49" t="s">
        <v>3</v>
      </c>
      <c r="N31" s="51" t="s">
        <v>184</v>
      </c>
    </row>
    <row r="32" spans="1:19" ht="24">
      <c r="A32" s="45">
        <v>3</v>
      </c>
      <c r="B32" s="51"/>
      <c r="C32" s="51" t="s">
        <v>21</v>
      </c>
      <c r="D32" s="51"/>
      <c r="E32" s="51"/>
      <c r="F32" s="51"/>
      <c r="G32" s="51"/>
      <c r="H32" s="45">
        <v>1</v>
      </c>
      <c r="I32" s="45">
        <v>0</v>
      </c>
      <c r="J32" s="45"/>
      <c r="K32" s="40">
        <v>2</v>
      </c>
      <c r="L32" s="49"/>
      <c r="M32" s="49" t="s">
        <v>5</v>
      </c>
      <c r="N32" s="51"/>
    </row>
    <row r="33" spans="1:18">
      <c r="A33" s="73" t="s">
        <v>22</v>
      </c>
      <c r="B33" s="51"/>
      <c r="C33" s="51"/>
      <c r="D33" s="51"/>
      <c r="E33" s="51"/>
      <c r="F33" s="51"/>
      <c r="G33" s="51"/>
      <c r="H33" s="45"/>
      <c r="I33" s="45"/>
      <c r="J33" s="45"/>
      <c r="K33" s="40"/>
      <c r="L33" s="49"/>
      <c r="M33" s="49"/>
      <c r="N33" s="51"/>
    </row>
    <row r="34" spans="1:18" ht="24">
      <c r="A34" s="45">
        <v>3</v>
      </c>
      <c r="B34" s="51" t="s">
        <v>142</v>
      </c>
      <c r="C34" s="51" t="s">
        <v>77</v>
      </c>
      <c r="D34" s="51" t="s">
        <v>132</v>
      </c>
      <c r="E34" s="51" t="s">
        <v>115</v>
      </c>
      <c r="F34" s="51" t="s">
        <v>75</v>
      </c>
      <c r="G34" s="63" t="s">
        <v>71</v>
      </c>
      <c r="H34" s="45">
        <v>0</v>
      </c>
      <c r="I34" s="45">
        <v>3</v>
      </c>
      <c r="J34" s="45"/>
      <c r="K34" s="40">
        <v>5</v>
      </c>
      <c r="L34" s="49" t="s">
        <v>6</v>
      </c>
      <c r="M34" s="49" t="s">
        <v>4</v>
      </c>
      <c r="N34" s="51" t="s">
        <v>187</v>
      </c>
    </row>
    <row r="35" spans="1:18">
      <c r="A35" s="45">
        <v>3</v>
      </c>
      <c r="B35" s="51" t="s">
        <v>143</v>
      </c>
      <c r="C35" s="51" t="s">
        <v>62</v>
      </c>
      <c r="D35" s="51" t="s">
        <v>133</v>
      </c>
      <c r="E35" s="41" t="s">
        <v>119</v>
      </c>
      <c r="F35" s="51" t="s">
        <v>135</v>
      </c>
      <c r="G35" s="63" t="s">
        <v>71</v>
      </c>
      <c r="H35" s="45">
        <v>0</v>
      </c>
      <c r="I35" s="45">
        <v>2</v>
      </c>
      <c r="J35" s="45"/>
      <c r="K35" s="40">
        <v>3</v>
      </c>
      <c r="L35" s="49" t="s">
        <v>6</v>
      </c>
      <c r="M35" s="49" t="s">
        <v>4</v>
      </c>
      <c r="N35" s="51" t="s">
        <v>156</v>
      </c>
    </row>
    <row r="36" spans="1:18" s="84" customFormat="1">
      <c r="A36" s="81"/>
      <c r="B36" s="82"/>
      <c r="C36" s="82"/>
      <c r="D36" s="82"/>
      <c r="E36" s="82"/>
      <c r="F36" s="82"/>
      <c r="G36" s="82"/>
      <c r="H36" s="48">
        <f>SUM(H27:H35)</f>
        <v>7</v>
      </c>
      <c r="I36" s="48">
        <f>SUM(I27:I35)</f>
        <v>13</v>
      </c>
      <c r="J36" s="48">
        <f>SUM(J27:J35)</f>
        <v>80</v>
      </c>
      <c r="K36" s="48">
        <f>SUM(K27:K35)</f>
        <v>28</v>
      </c>
      <c r="L36" s="83"/>
      <c r="M36" s="83"/>
      <c r="N36" s="82"/>
    </row>
    <row r="37" spans="1:18" ht="24">
      <c r="A37" s="81"/>
      <c r="B37" s="31"/>
      <c r="C37" s="31"/>
      <c r="D37" s="31"/>
      <c r="E37" s="31"/>
      <c r="F37" s="31"/>
      <c r="G37" s="35" t="s">
        <v>24</v>
      </c>
      <c r="H37" s="101">
        <f>SUM(H36:I36)*14</f>
        <v>280</v>
      </c>
      <c r="I37" s="102"/>
      <c r="J37" s="36">
        <f>SUM(J36)</f>
        <v>80</v>
      </c>
      <c r="K37" s="32"/>
      <c r="L37" s="34"/>
      <c r="M37" s="34"/>
      <c r="N37" s="31"/>
    </row>
    <row r="38" spans="1:18">
      <c r="A38" s="50">
        <v>4</v>
      </c>
      <c r="B38" s="52" t="s">
        <v>144</v>
      </c>
      <c r="C38" s="52" t="s">
        <v>46</v>
      </c>
      <c r="D38" s="52" t="s">
        <v>96</v>
      </c>
      <c r="E38" s="52" t="s">
        <v>120</v>
      </c>
      <c r="F38" s="52" t="s">
        <v>76</v>
      </c>
      <c r="G38" s="65" t="s">
        <v>71</v>
      </c>
      <c r="H38" s="50">
        <v>0</v>
      </c>
      <c r="I38" s="50">
        <v>3</v>
      </c>
      <c r="J38" s="50"/>
      <c r="K38" s="47">
        <v>4</v>
      </c>
      <c r="L38" s="66" t="s">
        <v>6</v>
      </c>
      <c r="M38" s="66" t="s">
        <v>3</v>
      </c>
      <c r="N38" s="52" t="s">
        <v>161</v>
      </c>
    </row>
    <row r="39" spans="1:18">
      <c r="A39" s="50">
        <v>4</v>
      </c>
      <c r="B39" s="52" t="s">
        <v>145</v>
      </c>
      <c r="C39" s="52" t="s">
        <v>47</v>
      </c>
      <c r="D39" s="52" t="s">
        <v>97</v>
      </c>
      <c r="E39" s="52" t="s">
        <v>120</v>
      </c>
      <c r="F39" s="52" t="s">
        <v>175</v>
      </c>
      <c r="G39" s="65" t="s">
        <v>71</v>
      </c>
      <c r="H39" s="50">
        <v>2</v>
      </c>
      <c r="I39" s="50">
        <v>2</v>
      </c>
      <c r="J39" s="50"/>
      <c r="K39" s="47">
        <v>5</v>
      </c>
      <c r="L39" s="66" t="s">
        <v>2</v>
      </c>
      <c r="M39" s="66" t="s">
        <v>3</v>
      </c>
      <c r="N39" s="52" t="s">
        <v>162</v>
      </c>
    </row>
    <row r="40" spans="1:18">
      <c r="A40" s="50">
        <v>4</v>
      </c>
      <c r="B40" s="52" t="s">
        <v>146</v>
      </c>
      <c r="C40" s="52" t="s">
        <v>48</v>
      </c>
      <c r="D40" s="52" t="s">
        <v>98</v>
      </c>
      <c r="E40" s="52" t="s">
        <v>156</v>
      </c>
      <c r="F40" s="52" t="s">
        <v>190</v>
      </c>
      <c r="G40" s="65" t="s">
        <v>71</v>
      </c>
      <c r="H40" s="50">
        <v>2</v>
      </c>
      <c r="I40" s="50">
        <v>0</v>
      </c>
      <c r="J40" s="50"/>
      <c r="K40" s="47">
        <v>3</v>
      </c>
      <c r="L40" s="66" t="s">
        <v>2</v>
      </c>
      <c r="M40" s="66" t="s">
        <v>3</v>
      </c>
      <c r="N40" s="52" t="s">
        <v>163</v>
      </c>
    </row>
    <row r="41" spans="1:18">
      <c r="A41" s="50">
        <v>4</v>
      </c>
      <c r="B41" s="52" t="s">
        <v>147</v>
      </c>
      <c r="C41" s="52" t="s">
        <v>49</v>
      </c>
      <c r="D41" s="52" t="s">
        <v>99</v>
      </c>
      <c r="E41" s="52" t="s">
        <v>115</v>
      </c>
      <c r="F41" s="52" t="s">
        <v>224</v>
      </c>
      <c r="G41" s="65" t="s">
        <v>71</v>
      </c>
      <c r="H41" s="50">
        <v>0</v>
      </c>
      <c r="I41" s="50">
        <v>2</v>
      </c>
      <c r="J41" s="50"/>
      <c r="K41" s="47">
        <v>3</v>
      </c>
      <c r="L41" s="66" t="s">
        <v>6</v>
      </c>
      <c r="M41" s="66" t="s">
        <v>3</v>
      </c>
      <c r="N41" s="52" t="s">
        <v>164</v>
      </c>
    </row>
    <row r="42" spans="1:18">
      <c r="A42" s="50">
        <v>4</v>
      </c>
      <c r="B42" s="52" t="s">
        <v>148</v>
      </c>
      <c r="C42" s="52" t="s">
        <v>50</v>
      </c>
      <c r="D42" s="52" t="s">
        <v>100</v>
      </c>
      <c r="E42" s="52" t="s">
        <v>156</v>
      </c>
      <c r="F42" s="52" t="s">
        <v>73</v>
      </c>
      <c r="G42" s="65" t="s">
        <v>71</v>
      </c>
      <c r="H42" s="50">
        <v>0</v>
      </c>
      <c r="I42" s="50">
        <v>4</v>
      </c>
      <c r="J42" s="50"/>
      <c r="K42" s="47">
        <v>4</v>
      </c>
      <c r="L42" s="66" t="s">
        <v>6</v>
      </c>
      <c r="M42" s="66" t="s">
        <v>3</v>
      </c>
      <c r="N42" s="52" t="s">
        <v>216</v>
      </c>
      <c r="Q42" s="59"/>
    </row>
    <row r="43" spans="1:18">
      <c r="A43" s="50">
        <v>4</v>
      </c>
      <c r="B43" s="52" t="s">
        <v>140</v>
      </c>
      <c r="C43" s="52" t="s">
        <v>57</v>
      </c>
      <c r="D43" s="52" t="s">
        <v>94</v>
      </c>
      <c r="E43" s="52" t="s">
        <v>156</v>
      </c>
      <c r="F43" s="52" t="s">
        <v>222</v>
      </c>
      <c r="G43" s="65" t="s">
        <v>71</v>
      </c>
      <c r="H43" s="50"/>
      <c r="I43" s="50"/>
      <c r="J43" s="50">
        <v>80</v>
      </c>
      <c r="K43" s="47">
        <v>0</v>
      </c>
      <c r="L43" s="66" t="s">
        <v>211</v>
      </c>
      <c r="M43" s="66" t="s">
        <v>3</v>
      </c>
      <c r="N43" s="52" t="s">
        <v>185</v>
      </c>
    </row>
    <row r="44" spans="1:18" ht="24">
      <c r="A44" s="50">
        <v>4</v>
      </c>
      <c r="B44" s="52"/>
      <c r="C44" s="52" t="s">
        <v>21</v>
      </c>
      <c r="D44" s="52"/>
      <c r="E44" s="52"/>
      <c r="F44" s="52"/>
      <c r="G44" s="52"/>
      <c r="H44" s="50">
        <v>1</v>
      </c>
      <c r="I44" s="50">
        <v>0</v>
      </c>
      <c r="J44" s="50"/>
      <c r="K44" s="47">
        <v>2</v>
      </c>
      <c r="L44" s="66"/>
      <c r="M44" s="66" t="s">
        <v>5</v>
      </c>
      <c r="N44" s="52"/>
    </row>
    <row r="45" spans="1:18">
      <c r="A45" s="74" t="s">
        <v>22</v>
      </c>
      <c r="B45" s="52"/>
      <c r="C45" s="52"/>
      <c r="D45" s="52"/>
      <c r="E45" s="52"/>
      <c r="F45" s="52"/>
      <c r="G45" s="52"/>
      <c r="H45" s="50"/>
      <c r="I45" s="50"/>
      <c r="J45" s="50"/>
      <c r="K45" s="47"/>
      <c r="L45" s="66"/>
      <c r="M45" s="66"/>
      <c r="N45" s="52"/>
    </row>
    <row r="46" spans="1:18">
      <c r="A46" s="50">
        <v>4</v>
      </c>
      <c r="B46" s="52" t="s">
        <v>149</v>
      </c>
      <c r="C46" s="52" t="s">
        <v>65</v>
      </c>
      <c r="D46" s="52" t="s">
        <v>101</v>
      </c>
      <c r="E46" s="52" t="s">
        <v>136</v>
      </c>
      <c r="F46" s="52" t="s">
        <v>194</v>
      </c>
      <c r="G46" s="65" t="s">
        <v>71</v>
      </c>
      <c r="H46" s="50">
        <v>0</v>
      </c>
      <c r="I46" s="50">
        <v>2</v>
      </c>
      <c r="J46" s="50"/>
      <c r="K46" s="47">
        <v>4</v>
      </c>
      <c r="L46" s="66" t="s">
        <v>6</v>
      </c>
      <c r="M46" s="66" t="s">
        <v>4</v>
      </c>
      <c r="N46" s="52" t="s">
        <v>208</v>
      </c>
      <c r="Q46" s="59"/>
      <c r="R46" s="60"/>
    </row>
    <row r="47" spans="1:18">
      <c r="A47" s="50">
        <v>4</v>
      </c>
      <c r="B47" s="52" t="s">
        <v>150</v>
      </c>
      <c r="C47" s="52" t="s">
        <v>63</v>
      </c>
      <c r="D47" s="52" t="s">
        <v>102</v>
      </c>
      <c r="E47" s="52" t="s">
        <v>119</v>
      </c>
      <c r="F47" s="52" t="s">
        <v>76</v>
      </c>
      <c r="G47" s="65" t="s">
        <v>71</v>
      </c>
      <c r="H47" s="50">
        <v>0</v>
      </c>
      <c r="I47" s="50">
        <v>2</v>
      </c>
      <c r="J47" s="50"/>
      <c r="K47" s="47">
        <v>3</v>
      </c>
      <c r="L47" s="66" t="s">
        <v>6</v>
      </c>
      <c r="M47" s="66" t="s">
        <v>4</v>
      </c>
      <c r="N47" s="52" t="s">
        <v>168</v>
      </c>
    </row>
    <row r="48" spans="1:18" s="84" customFormat="1">
      <c r="A48" s="81"/>
      <c r="B48" s="82"/>
      <c r="C48" s="82"/>
      <c r="D48" s="82"/>
      <c r="E48" s="82"/>
      <c r="F48" s="82"/>
      <c r="G48" s="82"/>
      <c r="H48" s="48">
        <f>SUM(H38:H47)</f>
        <v>5</v>
      </c>
      <c r="I48" s="48">
        <f>SUM(I38:I47)</f>
        <v>15</v>
      </c>
      <c r="J48" s="48">
        <f>SUM(J38:J47)</f>
        <v>80</v>
      </c>
      <c r="K48" s="48">
        <f>SUM(K38:K47)</f>
        <v>28</v>
      </c>
      <c r="L48" s="83"/>
      <c r="M48" s="83"/>
      <c r="N48" s="82"/>
    </row>
    <row r="49" spans="1:19" ht="24">
      <c r="A49" s="81"/>
      <c r="B49" s="31"/>
      <c r="C49" s="31"/>
      <c r="D49" s="31"/>
      <c r="E49" s="31"/>
      <c r="F49" s="31"/>
      <c r="G49" s="35" t="s">
        <v>24</v>
      </c>
      <c r="H49" s="101">
        <f>SUM(H48:I48)*14</f>
        <v>280</v>
      </c>
      <c r="I49" s="102"/>
      <c r="J49" s="36">
        <f>SUM(J48)</f>
        <v>80</v>
      </c>
      <c r="K49" s="32"/>
      <c r="L49" s="34"/>
      <c r="M49" s="34"/>
      <c r="N49" s="31"/>
    </row>
    <row r="50" spans="1:19">
      <c r="A50" s="45">
        <v>5</v>
      </c>
      <c r="B50" s="51" t="s">
        <v>151</v>
      </c>
      <c r="C50" s="51" t="s">
        <v>35</v>
      </c>
      <c r="D50" s="51" t="s">
        <v>107</v>
      </c>
      <c r="E50" s="51" t="s">
        <v>156</v>
      </c>
      <c r="F50" s="51" t="s">
        <v>176</v>
      </c>
      <c r="G50" s="63" t="s">
        <v>71</v>
      </c>
      <c r="H50" s="45">
        <v>2</v>
      </c>
      <c r="I50" s="45">
        <v>2</v>
      </c>
      <c r="J50" s="45"/>
      <c r="K50" s="40">
        <v>4</v>
      </c>
      <c r="L50" s="49" t="s">
        <v>2</v>
      </c>
      <c r="M50" s="49" t="s">
        <v>3</v>
      </c>
      <c r="N50" s="51" t="s">
        <v>166</v>
      </c>
    </row>
    <row r="51" spans="1:19">
      <c r="A51" s="45">
        <v>5</v>
      </c>
      <c r="B51" s="51" t="s">
        <v>152</v>
      </c>
      <c r="C51" s="51" t="s">
        <v>218</v>
      </c>
      <c r="D51" s="51" t="s">
        <v>217</v>
      </c>
      <c r="E51" s="51" t="s">
        <v>156</v>
      </c>
      <c r="F51" s="51" t="s">
        <v>26</v>
      </c>
      <c r="G51" s="63" t="s">
        <v>71</v>
      </c>
      <c r="H51" s="45"/>
      <c r="I51" s="45"/>
      <c r="J51" s="45"/>
      <c r="K51" s="40">
        <v>10</v>
      </c>
      <c r="L51" s="49" t="s">
        <v>6</v>
      </c>
      <c r="M51" s="49" t="s">
        <v>3</v>
      </c>
      <c r="N51" s="51" t="s">
        <v>160</v>
      </c>
    </row>
    <row r="52" spans="1:19">
      <c r="A52" s="45">
        <v>5</v>
      </c>
      <c r="B52" s="51" t="s">
        <v>141</v>
      </c>
      <c r="C52" s="51" t="s">
        <v>58</v>
      </c>
      <c r="D52" s="51" t="s">
        <v>95</v>
      </c>
      <c r="E52" s="51" t="s">
        <v>156</v>
      </c>
      <c r="F52" s="51" t="s">
        <v>222</v>
      </c>
      <c r="G52" s="63" t="s">
        <v>71</v>
      </c>
      <c r="H52" s="45"/>
      <c r="I52" s="45"/>
      <c r="J52" s="45">
        <v>160</v>
      </c>
      <c r="K52" s="40">
        <v>0</v>
      </c>
      <c r="L52" s="49" t="s">
        <v>211</v>
      </c>
      <c r="M52" s="49" t="s">
        <v>3</v>
      </c>
      <c r="N52" s="51" t="s">
        <v>186</v>
      </c>
    </row>
    <row r="53" spans="1:19" ht="24">
      <c r="A53" s="45">
        <v>5</v>
      </c>
      <c r="B53" s="51"/>
      <c r="C53" s="51" t="s">
        <v>21</v>
      </c>
      <c r="D53" s="51"/>
      <c r="E53" s="51"/>
      <c r="F53" s="51"/>
      <c r="G53" s="51"/>
      <c r="H53" s="45">
        <v>1</v>
      </c>
      <c r="I53" s="45">
        <v>0</v>
      </c>
      <c r="J53" s="45"/>
      <c r="K53" s="40">
        <v>2</v>
      </c>
      <c r="L53" s="49"/>
      <c r="M53" s="49" t="s">
        <v>5</v>
      </c>
      <c r="N53" s="51"/>
    </row>
    <row r="54" spans="1:19">
      <c r="A54" s="73" t="s">
        <v>22</v>
      </c>
      <c r="B54" s="51"/>
      <c r="C54" s="51"/>
      <c r="D54" s="51"/>
      <c r="E54" s="51"/>
      <c r="F54" s="51"/>
      <c r="G54" s="51"/>
      <c r="H54" s="45"/>
      <c r="I54" s="45"/>
      <c r="J54" s="45"/>
      <c r="K54" s="40"/>
      <c r="L54" s="49"/>
      <c r="M54" s="49"/>
      <c r="N54" s="51"/>
    </row>
    <row r="55" spans="1:19">
      <c r="A55" s="45">
        <v>5</v>
      </c>
      <c r="B55" s="51" t="s">
        <v>198</v>
      </c>
      <c r="C55" s="51" t="s">
        <v>69</v>
      </c>
      <c r="D55" s="51" t="s">
        <v>111</v>
      </c>
      <c r="E55" s="51" t="s">
        <v>139</v>
      </c>
      <c r="F55" s="51" t="s">
        <v>74</v>
      </c>
      <c r="G55" s="63" t="s">
        <v>71</v>
      </c>
      <c r="H55" s="45">
        <v>0</v>
      </c>
      <c r="I55" s="45">
        <v>4</v>
      </c>
      <c r="J55" s="45"/>
      <c r="K55" s="40">
        <v>4</v>
      </c>
      <c r="L55" s="49" t="s">
        <v>6</v>
      </c>
      <c r="M55" s="49" t="s">
        <v>4</v>
      </c>
      <c r="N55" s="51" t="s">
        <v>188</v>
      </c>
      <c r="O55" s="59"/>
      <c r="P55" s="59"/>
      <c r="Q55" s="59"/>
      <c r="R55" s="62"/>
      <c r="S55" s="62"/>
    </row>
    <row r="56" spans="1:19" ht="24">
      <c r="A56" s="45">
        <v>5</v>
      </c>
      <c r="B56" s="51" t="s">
        <v>153</v>
      </c>
      <c r="C56" s="51" t="s">
        <v>68</v>
      </c>
      <c r="D56" s="51" t="s">
        <v>225</v>
      </c>
      <c r="E56" s="51" t="s">
        <v>137</v>
      </c>
      <c r="F56" s="72" t="s">
        <v>75</v>
      </c>
      <c r="G56" s="63" t="s">
        <v>71</v>
      </c>
      <c r="H56" s="45">
        <v>0</v>
      </c>
      <c r="I56" s="45">
        <v>3</v>
      </c>
      <c r="J56" s="45"/>
      <c r="K56" s="40">
        <v>3</v>
      </c>
      <c r="L56" s="49" t="s">
        <v>6</v>
      </c>
      <c r="M56" s="49" t="s">
        <v>4</v>
      </c>
      <c r="N56" s="51" t="s">
        <v>156</v>
      </c>
    </row>
    <row r="57" spans="1:19" ht="24">
      <c r="A57" s="45">
        <v>5</v>
      </c>
      <c r="B57" s="51" t="s">
        <v>123</v>
      </c>
      <c r="C57" s="51" t="s">
        <v>67</v>
      </c>
      <c r="D57" s="51" t="s">
        <v>110</v>
      </c>
      <c r="E57" s="51" t="s">
        <v>119</v>
      </c>
      <c r="F57" s="51" t="s">
        <v>74</v>
      </c>
      <c r="G57" s="63" t="s">
        <v>71</v>
      </c>
      <c r="H57" s="45">
        <v>2</v>
      </c>
      <c r="I57" s="45">
        <v>0</v>
      </c>
      <c r="J57" s="45"/>
      <c r="K57" s="40">
        <v>3</v>
      </c>
      <c r="L57" s="49" t="s">
        <v>2</v>
      </c>
      <c r="M57" s="49" t="s">
        <v>4</v>
      </c>
      <c r="N57" s="51" t="s">
        <v>195</v>
      </c>
    </row>
    <row r="58" spans="1:19" ht="15" customHeight="1">
      <c r="A58" s="45">
        <v>5</v>
      </c>
      <c r="B58" s="51" t="s">
        <v>124</v>
      </c>
      <c r="C58" s="51" t="s">
        <v>54</v>
      </c>
      <c r="D58" s="51" t="s">
        <v>108</v>
      </c>
      <c r="E58" s="51" t="s">
        <v>136</v>
      </c>
      <c r="F58" s="51" t="s">
        <v>175</v>
      </c>
      <c r="G58" s="63" t="s">
        <v>71</v>
      </c>
      <c r="H58" s="45">
        <v>0</v>
      </c>
      <c r="I58" s="45">
        <v>2</v>
      </c>
      <c r="J58" s="45"/>
      <c r="K58" s="40">
        <v>3</v>
      </c>
      <c r="L58" s="49" t="s">
        <v>6</v>
      </c>
      <c r="M58" s="49" t="s">
        <v>4</v>
      </c>
      <c r="N58" s="51" t="s">
        <v>169</v>
      </c>
      <c r="O58" s="59"/>
    </row>
    <row r="59" spans="1:19">
      <c r="A59" s="42">
        <v>5</v>
      </c>
      <c r="B59" s="51" t="s">
        <v>125</v>
      </c>
      <c r="C59" s="41" t="s">
        <v>64</v>
      </c>
      <c r="D59" s="41" t="s">
        <v>109</v>
      </c>
      <c r="E59" s="51" t="s">
        <v>139</v>
      </c>
      <c r="F59" s="51" t="s">
        <v>74</v>
      </c>
      <c r="G59" s="63" t="s">
        <v>71</v>
      </c>
      <c r="H59" s="42">
        <v>0</v>
      </c>
      <c r="I59" s="42">
        <v>4</v>
      </c>
      <c r="J59" s="42"/>
      <c r="K59" s="43">
        <v>4</v>
      </c>
      <c r="L59" s="44" t="s">
        <v>6</v>
      </c>
      <c r="M59" s="44" t="s">
        <v>4</v>
      </c>
      <c r="N59" s="41" t="s">
        <v>196</v>
      </c>
    </row>
    <row r="60" spans="1:19" s="84" customFormat="1">
      <c r="A60" s="81"/>
      <c r="B60" s="82"/>
      <c r="C60" s="82"/>
      <c r="D60" s="82"/>
      <c r="E60" s="82"/>
      <c r="F60" s="82"/>
      <c r="G60" s="82"/>
      <c r="H60" s="48">
        <f>SUM(H50:H59)</f>
        <v>5</v>
      </c>
      <c r="I60" s="48">
        <f>SUM(I50:I59)</f>
        <v>15</v>
      </c>
      <c r="J60" s="48">
        <f>SUM(J50:J59)</f>
        <v>160</v>
      </c>
      <c r="K60" s="48">
        <f>SUM(K50:K59)</f>
        <v>33</v>
      </c>
      <c r="L60" s="83"/>
      <c r="M60" s="83"/>
      <c r="N60" s="82"/>
    </row>
    <row r="61" spans="1:19" ht="24">
      <c r="A61" s="81"/>
      <c r="B61" s="31"/>
      <c r="C61" s="31"/>
      <c r="D61" s="31"/>
      <c r="E61" s="31"/>
      <c r="F61" s="31"/>
      <c r="G61" s="35" t="s">
        <v>24</v>
      </c>
      <c r="H61" s="101">
        <f>SUM(H60:I60)*14</f>
        <v>280</v>
      </c>
      <c r="I61" s="102"/>
      <c r="J61" s="36">
        <f>SUM(J60)</f>
        <v>160</v>
      </c>
      <c r="K61" s="32"/>
      <c r="L61" s="34"/>
      <c r="M61" s="34"/>
      <c r="N61" s="31"/>
    </row>
    <row r="62" spans="1:19">
      <c r="A62" s="50">
        <v>6</v>
      </c>
      <c r="B62" s="52" t="s">
        <v>154</v>
      </c>
      <c r="C62" s="52" t="s">
        <v>51</v>
      </c>
      <c r="D62" s="52" t="s">
        <v>106</v>
      </c>
      <c r="E62" s="52" t="s">
        <v>115</v>
      </c>
      <c r="F62" s="52" t="s">
        <v>73</v>
      </c>
      <c r="G62" s="65" t="s">
        <v>71</v>
      </c>
      <c r="H62" s="50">
        <v>2</v>
      </c>
      <c r="I62" s="50">
        <v>2</v>
      </c>
      <c r="J62" s="50"/>
      <c r="K62" s="47">
        <v>4</v>
      </c>
      <c r="L62" s="66" t="s">
        <v>2</v>
      </c>
      <c r="M62" s="66" t="s">
        <v>3</v>
      </c>
      <c r="N62" s="52" t="s">
        <v>165</v>
      </c>
      <c r="O62" s="59"/>
      <c r="S62" s="62"/>
    </row>
    <row r="63" spans="1:19">
      <c r="A63" s="50">
        <v>6</v>
      </c>
      <c r="B63" s="52" t="s">
        <v>126</v>
      </c>
      <c r="C63" s="52" t="s">
        <v>52</v>
      </c>
      <c r="D63" s="52" t="s">
        <v>105</v>
      </c>
      <c r="E63" s="52" t="s">
        <v>151</v>
      </c>
      <c r="F63" s="52" t="s">
        <v>176</v>
      </c>
      <c r="G63" s="65" t="s">
        <v>71</v>
      </c>
      <c r="H63" s="50">
        <v>2</v>
      </c>
      <c r="I63" s="50">
        <v>0</v>
      </c>
      <c r="J63" s="50"/>
      <c r="K63" s="47">
        <v>3</v>
      </c>
      <c r="L63" s="66" t="s">
        <v>2</v>
      </c>
      <c r="M63" s="66" t="s">
        <v>3</v>
      </c>
      <c r="N63" s="52" t="s">
        <v>170</v>
      </c>
    </row>
    <row r="64" spans="1:19">
      <c r="A64" s="50">
        <v>6</v>
      </c>
      <c r="B64" s="52" t="s">
        <v>127</v>
      </c>
      <c r="C64" s="52" t="s">
        <v>53</v>
      </c>
      <c r="D64" s="52" t="s">
        <v>104</v>
      </c>
      <c r="E64" s="52" t="s">
        <v>151</v>
      </c>
      <c r="F64" s="52" t="s">
        <v>176</v>
      </c>
      <c r="G64" s="65" t="s">
        <v>71</v>
      </c>
      <c r="H64" s="50">
        <v>0</v>
      </c>
      <c r="I64" s="50">
        <v>3</v>
      </c>
      <c r="J64" s="50"/>
      <c r="K64" s="47">
        <v>3</v>
      </c>
      <c r="L64" s="66" t="s">
        <v>6</v>
      </c>
      <c r="M64" s="66" t="s">
        <v>3</v>
      </c>
      <c r="N64" s="52" t="s">
        <v>171</v>
      </c>
    </row>
    <row r="65" spans="1:19" ht="24">
      <c r="A65" s="50">
        <v>6</v>
      </c>
      <c r="B65" s="52" t="s">
        <v>199</v>
      </c>
      <c r="C65" s="52" t="s">
        <v>59</v>
      </c>
      <c r="D65" s="52" t="s">
        <v>130</v>
      </c>
      <c r="E65" s="52" t="s">
        <v>156</v>
      </c>
      <c r="F65" s="52" t="s">
        <v>32</v>
      </c>
      <c r="G65" s="65" t="s">
        <v>71</v>
      </c>
      <c r="H65" s="50">
        <v>2</v>
      </c>
      <c r="I65" s="50">
        <v>0</v>
      </c>
      <c r="J65" s="50"/>
      <c r="K65" s="47">
        <v>3</v>
      </c>
      <c r="L65" s="66" t="s">
        <v>2</v>
      </c>
      <c r="M65" s="66" t="s">
        <v>3</v>
      </c>
      <c r="N65" s="52" t="s">
        <v>156</v>
      </c>
    </row>
    <row r="66" spans="1:19">
      <c r="A66" s="50">
        <v>6</v>
      </c>
      <c r="B66" s="52" t="s">
        <v>197</v>
      </c>
      <c r="C66" s="52" t="s">
        <v>220</v>
      </c>
      <c r="D66" s="52" t="s">
        <v>219</v>
      </c>
      <c r="E66" s="52" t="s">
        <v>156</v>
      </c>
      <c r="F66" s="52" t="s">
        <v>26</v>
      </c>
      <c r="G66" s="65" t="s">
        <v>71</v>
      </c>
      <c r="H66" s="50"/>
      <c r="I66" s="50"/>
      <c r="J66" s="50"/>
      <c r="K66" s="47">
        <v>10</v>
      </c>
      <c r="L66" s="66" t="s">
        <v>6</v>
      </c>
      <c r="M66" s="66" t="s">
        <v>3</v>
      </c>
      <c r="N66" s="52" t="s">
        <v>167</v>
      </c>
    </row>
    <row r="67" spans="1:19">
      <c r="A67" s="74" t="s">
        <v>22</v>
      </c>
      <c r="B67" s="52"/>
      <c r="C67" s="52"/>
      <c r="D67" s="52"/>
      <c r="E67" s="52"/>
      <c r="F67" s="52"/>
      <c r="G67" s="52"/>
      <c r="H67" s="50"/>
      <c r="I67" s="50"/>
      <c r="J67" s="50"/>
      <c r="K67" s="47"/>
      <c r="L67" s="66"/>
      <c r="M67" s="66"/>
      <c r="N67" s="52"/>
    </row>
    <row r="68" spans="1:19">
      <c r="A68" s="50">
        <v>6</v>
      </c>
      <c r="B68" s="52" t="s">
        <v>128</v>
      </c>
      <c r="C68" s="52" t="s">
        <v>55</v>
      </c>
      <c r="D68" s="52" t="s">
        <v>103</v>
      </c>
      <c r="E68" s="52" t="s">
        <v>124</v>
      </c>
      <c r="F68" s="52" t="s">
        <v>175</v>
      </c>
      <c r="G68" s="65" t="s">
        <v>71</v>
      </c>
      <c r="H68" s="50">
        <v>1</v>
      </c>
      <c r="I68" s="50">
        <v>2</v>
      </c>
      <c r="J68" s="50"/>
      <c r="K68" s="47">
        <v>3</v>
      </c>
      <c r="L68" s="66" t="s">
        <v>6</v>
      </c>
      <c r="M68" s="66" t="s">
        <v>4</v>
      </c>
      <c r="N68" s="52" t="s">
        <v>172</v>
      </c>
    </row>
    <row r="69" spans="1:19" ht="24">
      <c r="A69" s="50">
        <v>6</v>
      </c>
      <c r="B69" s="52" t="s">
        <v>129</v>
      </c>
      <c r="C69" s="52" t="s">
        <v>66</v>
      </c>
      <c r="D69" s="52" t="s">
        <v>178</v>
      </c>
      <c r="E69" s="52" t="s">
        <v>156</v>
      </c>
      <c r="F69" s="52" t="s">
        <v>224</v>
      </c>
      <c r="G69" s="65" t="s">
        <v>71</v>
      </c>
      <c r="H69" s="50">
        <v>3</v>
      </c>
      <c r="I69" s="50">
        <v>0</v>
      </c>
      <c r="J69" s="50"/>
      <c r="K69" s="47">
        <v>3</v>
      </c>
      <c r="L69" s="66" t="s">
        <v>2</v>
      </c>
      <c r="M69" s="66" t="s">
        <v>4</v>
      </c>
      <c r="N69" s="52" t="s">
        <v>173</v>
      </c>
    </row>
    <row r="70" spans="1:19" ht="24">
      <c r="A70" s="50">
        <v>6</v>
      </c>
      <c r="B70" s="52" t="s">
        <v>155</v>
      </c>
      <c r="C70" s="52" t="s">
        <v>70</v>
      </c>
      <c r="D70" s="52" t="s">
        <v>134</v>
      </c>
      <c r="E70" s="52" t="s">
        <v>115</v>
      </c>
      <c r="F70" s="52" t="s">
        <v>73</v>
      </c>
      <c r="G70" s="65" t="s">
        <v>71</v>
      </c>
      <c r="H70" s="50">
        <v>0</v>
      </c>
      <c r="I70" s="50">
        <v>3</v>
      </c>
      <c r="J70" s="50"/>
      <c r="K70" s="47">
        <v>3</v>
      </c>
      <c r="L70" s="66" t="s">
        <v>6</v>
      </c>
      <c r="M70" s="66" t="s">
        <v>4</v>
      </c>
      <c r="N70" s="52" t="s">
        <v>189</v>
      </c>
      <c r="Q70" s="59"/>
    </row>
    <row r="71" spans="1:19" s="84" customFormat="1">
      <c r="A71" s="81"/>
      <c r="B71" s="82"/>
      <c r="C71" s="82"/>
      <c r="D71" s="82"/>
      <c r="E71" s="82"/>
      <c r="F71" s="82"/>
      <c r="G71" s="82"/>
      <c r="H71" s="48">
        <f>SUM(H62:H70)</f>
        <v>10</v>
      </c>
      <c r="I71" s="48">
        <f>SUM(I62:I70)</f>
        <v>10</v>
      </c>
      <c r="J71" s="48">
        <f>SUM(J62:J70)</f>
        <v>0</v>
      </c>
      <c r="K71" s="48">
        <f>SUM(K62:K70)</f>
        <v>32</v>
      </c>
      <c r="L71" s="83"/>
      <c r="M71" s="83"/>
      <c r="N71" s="82"/>
    </row>
    <row r="72" spans="1:19" ht="24">
      <c r="A72" s="85"/>
      <c r="B72" s="37"/>
      <c r="C72" s="37"/>
      <c r="D72" s="37"/>
      <c r="E72" s="37"/>
      <c r="F72" s="37"/>
      <c r="G72" s="35" t="s">
        <v>24</v>
      </c>
      <c r="H72" s="101">
        <f>SUM(H71:I71)*14</f>
        <v>280</v>
      </c>
      <c r="I72" s="102"/>
      <c r="J72" s="36">
        <f>SUM(J71)</f>
        <v>0</v>
      </c>
      <c r="K72" s="38"/>
      <c r="L72" s="39"/>
      <c r="M72" s="39"/>
      <c r="N72" s="37"/>
    </row>
    <row r="73" spans="1:19" s="19" customFormat="1" ht="15.75">
      <c r="A73" s="80" t="s">
        <v>23</v>
      </c>
      <c r="B73" s="16"/>
      <c r="C73" s="16"/>
      <c r="D73" s="16"/>
      <c r="E73" s="16"/>
      <c r="F73" s="16"/>
      <c r="G73" s="16"/>
      <c r="H73" s="17"/>
      <c r="I73" s="17"/>
      <c r="J73" s="17"/>
      <c r="K73" s="20"/>
      <c r="L73" s="18"/>
      <c r="M73" s="18"/>
      <c r="N73" s="16"/>
    </row>
    <row r="74" spans="1:19" s="19" customFormat="1" ht="24">
      <c r="A74" s="68">
        <v>1</v>
      </c>
      <c r="B74" s="53" t="s">
        <v>200</v>
      </c>
      <c r="C74" s="53" t="s">
        <v>212</v>
      </c>
      <c r="D74" s="53" t="s">
        <v>84</v>
      </c>
      <c r="E74" s="53" t="s">
        <v>156</v>
      </c>
      <c r="F74" s="53" t="s">
        <v>174</v>
      </c>
      <c r="G74" s="67" t="s">
        <v>71</v>
      </c>
      <c r="H74" s="68">
        <v>2</v>
      </c>
      <c r="I74" s="68">
        <v>2</v>
      </c>
      <c r="J74" s="68"/>
      <c r="K74" s="69">
        <v>7</v>
      </c>
      <c r="L74" s="70" t="s">
        <v>2</v>
      </c>
      <c r="M74" s="70" t="s">
        <v>4</v>
      </c>
      <c r="N74" s="53" t="s">
        <v>193</v>
      </c>
      <c r="O74" s="56"/>
      <c r="S74" s="62"/>
    </row>
    <row r="75" spans="1:19" s="19" customFormat="1">
      <c r="A75" s="68">
        <v>3</v>
      </c>
      <c r="B75" s="53" t="s">
        <v>201</v>
      </c>
      <c r="C75" s="53" t="s">
        <v>213</v>
      </c>
      <c r="D75" s="53" t="s">
        <v>90</v>
      </c>
      <c r="E75" s="53" t="s">
        <v>112</v>
      </c>
      <c r="F75" s="53" t="s">
        <v>26</v>
      </c>
      <c r="G75" s="67" t="s">
        <v>71</v>
      </c>
      <c r="H75" s="68">
        <v>2</v>
      </c>
      <c r="I75" s="68">
        <v>2</v>
      </c>
      <c r="J75" s="68"/>
      <c r="K75" s="69">
        <v>7</v>
      </c>
      <c r="L75" s="70" t="s">
        <v>6</v>
      </c>
      <c r="M75" s="70" t="s">
        <v>4</v>
      </c>
      <c r="N75" s="53" t="s">
        <v>209</v>
      </c>
      <c r="O75" s="57"/>
    </row>
    <row r="76" spans="1:19" s="15" customFormat="1" ht="25.5" customHeight="1">
      <c r="A76" s="68">
        <v>5</v>
      </c>
      <c r="B76" s="53" t="s">
        <v>195</v>
      </c>
      <c r="C76" s="53" t="s">
        <v>214</v>
      </c>
      <c r="D76" s="53" t="s">
        <v>110</v>
      </c>
      <c r="E76" s="53" t="s">
        <v>119</v>
      </c>
      <c r="F76" s="53" t="s">
        <v>74</v>
      </c>
      <c r="G76" s="67" t="s">
        <v>71</v>
      </c>
      <c r="H76" s="68">
        <v>2</v>
      </c>
      <c r="I76" s="68">
        <v>0</v>
      </c>
      <c r="J76" s="68"/>
      <c r="K76" s="69">
        <v>4</v>
      </c>
      <c r="L76" s="70" t="s">
        <v>2</v>
      </c>
      <c r="M76" s="70" t="s">
        <v>4</v>
      </c>
      <c r="N76" s="53" t="s">
        <v>123</v>
      </c>
      <c r="O76" s="58"/>
    </row>
    <row r="77" spans="1:19">
      <c r="A77" s="68">
        <v>5</v>
      </c>
      <c r="B77" s="53" t="s">
        <v>196</v>
      </c>
      <c r="C77" s="53" t="s">
        <v>215</v>
      </c>
      <c r="D77" s="53" t="s">
        <v>109</v>
      </c>
      <c r="E77" s="53" t="s">
        <v>139</v>
      </c>
      <c r="F77" s="53" t="s">
        <v>74</v>
      </c>
      <c r="G77" s="67" t="s">
        <v>71</v>
      </c>
      <c r="H77" s="68">
        <v>0</v>
      </c>
      <c r="I77" s="68">
        <v>4</v>
      </c>
      <c r="J77" s="68"/>
      <c r="K77" s="69">
        <v>5</v>
      </c>
      <c r="L77" s="70" t="s">
        <v>6</v>
      </c>
      <c r="M77" s="70" t="s">
        <v>4</v>
      </c>
      <c r="N77" s="53" t="s">
        <v>125</v>
      </c>
    </row>
    <row r="78" spans="1:19">
      <c r="A78" s="86"/>
      <c r="K78" s="17"/>
    </row>
  </sheetData>
  <mergeCells count="20">
    <mergeCell ref="R7:R8"/>
    <mergeCell ref="H37:I37"/>
    <mergeCell ref="H49:I49"/>
    <mergeCell ref="H61:I61"/>
    <mergeCell ref="H72:I72"/>
    <mergeCell ref="H17:I17"/>
    <mergeCell ref="H26:I26"/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2017-02-27T17:37:09Z</cp:lastPrinted>
  <dcterms:created xsi:type="dcterms:W3CDTF">2016-09-01T14:49:18Z</dcterms:created>
  <dcterms:modified xsi:type="dcterms:W3CDTF">2019-06-12T12:38:00Z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