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445"/>
  </bookViews>
  <sheets>
    <sheet name="6 féléves" sheetId="1" r:id="rId1"/>
  </sheets>
  <definedNames>
    <definedName name="_xlnm._FilterDatabase" localSheetId="0" hidden="1">'6 féléves'!$A$1:$O$90</definedName>
    <definedName name="_xlnm.Print_Titles" localSheetId="0">'6 féléves'!$7:$8</definedName>
    <definedName name="_xlnm.Print_Area" localSheetId="0">'6 féléves'!$A$1:$N$88</definedName>
  </definedNames>
  <calcPr calcId="125725"/>
</workbook>
</file>

<file path=xl/calcChain.xml><?xml version="1.0" encoding="utf-8"?>
<calcChain xmlns="http://schemas.openxmlformats.org/spreadsheetml/2006/main">
  <c r="K78" i="1"/>
  <c r="I78"/>
  <c r="H78"/>
  <c r="H41" l="1"/>
  <c r="K52" l="1"/>
  <c r="K65"/>
  <c r="K41"/>
  <c r="K30"/>
  <c r="J41" l="1"/>
  <c r="J42" s="1"/>
  <c r="J65"/>
  <c r="J66" s="1"/>
  <c r="I65"/>
  <c r="H65"/>
  <c r="J52"/>
  <c r="J53" s="1"/>
  <c r="I52"/>
  <c r="H52"/>
  <c r="H53" l="1"/>
  <c r="H79"/>
  <c r="H66"/>
  <c r="J30"/>
  <c r="J31" s="1"/>
  <c r="J19"/>
  <c r="J20" s="1"/>
  <c r="I41" l="1"/>
  <c r="I30"/>
  <c r="H30"/>
  <c r="K19"/>
  <c r="M4" s="1"/>
  <c r="I19"/>
  <c r="H19"/>
  <c r="H42" l="1"/>
  <c r="H31"/>
  <c r="H20"/>
  <c r="M3" l="1"/>
  <c r="J78"/>
  <c r="J79" s="1"/>
  <c r="N3" s="1"/>
</calcChain>
</file>

<file path=xl/sharedStrings.xml><?xml version="1.0" encoding="utf-8"?>
<sst xmlns="http://schemas.openxmlformats.org/spreadsheetml/2006/main" count="539" uniqueCount="267">
  <si>
    <t>E</t>
  </si>
  <si>
    <t>Gy</t>
  </si>
  <si>
    <t>K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</si>
  <si>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</si>
  <si>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</si>
  <si>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</si>
  <si>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</si>
  <si>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</si>
  <si>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</si>
  <si>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</si>
  <si>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</si>
  <si>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</si>
  <si>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</si>
  <si>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</si>
  <si>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</si>
  <si>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</si>
  <si>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</si>
  <si>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</si>
  <si>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</si>
  <si>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</si>
  <si>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</si>
  <si>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</si>
  <si>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</si>
  <si>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</si>
  <si>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Szakfelelős: Dr. Szabó Sándor</t>
  </si>
  <si>
    <t>BAI0001</t>
  </si>
  <si>
    <t>Digitális alkalmazások</t>
  </si>
  <si>
    <t>Dr. Kiss Ferenc</t>
  </si>
  <si>
    <t>BAI0020</t>
  </si>
  <si>
    <t>Gazdasági alapismeretek</t>
  </si>
  <si>
    <t>BAI0013</t>
  </si>
  <si>
    <t>BAI0014</t>
  </si>
  <si>
    <t>BAI0015</t>
  </si>
  <si>
    <t>BAI0016</t>
  </si>
  <si>
    <t>Fizikai alapismeretek</t>
  </si>
  <si>
    <t>Dr. János István</t>
  </si>
  <si>
    <t>Dr. Fekete István</t>
  </si>
  <si>
    <t>Dr. Simon Csaba</t>
  </si>
  <si>
    <t>TO1009</t>
  </si>
  <si>
    <t>TO1006</t>
  </si>
  <si>
    <t>TO1005</t>
  </si>
  <si>
    <t>TO1008</t>
  </si>
  <si>
    <t>TO1010</t>
  </si>
  <si>
    <t>Biomatematika</t>
  </si>
  <si>
    <t>TO1012</t>
  </si>
  <si>
    <t>BIO1003</t>
  </si>
  <si>
    <t>BIO1004</t>
  </si>
  <si>
    <t>TO1003</t>
  </si>
  <si>
    <t>Dr. Szabó Sándor</t>
  </si>
  <si>
    <t>BIO1008</t>
  </si>
  <si>
    <t>BIO1009</t>
  </si>
  <si>
    <t>Sejtbiológia</t>
  </si>
  <si>
    <t>Dr. Molnár Mónika</t>
  </si>
  <si>
    <t>BIO1005</t>
  </si>
  <si>
    <t>BIO1014</t>
  </si>
  <si>
    <t>Mikrobiológia</t>
  </si>
  <si>
    <t>BIO1015</t>
  </si>
  <si>
    <t>BIO1001</t>
  </si>
  <si>
    <t>BIO1002</t>
  </si>
  <si>
    <t>Dr. Hörcsik Tibor Zsolt</t>
  </si>
  <si>
    <t>BIO1006</t>
  </si>
  <si>
    <t>BIO1007</t>
  </si>
  <si>
    <t>Növényélettan</t>
  </si>
  <si>
    <t>Dr. Halász Judit</t>
  </si>
  <si>
    <t>BIO1023</t>
  </si>
  <si>
    <t>Humánbiológia</t>
  </si>
  <si>
    <t>Evolucióbiológia és populációgenetika</t>
  </si>
  <si>
    <t>Dr. Mónus Ferenc</t>
  </si>
  <si>
    <t>BIO1017</t>
  </si>
  <si>
    <t>Biokémia</t>
  </si>
  <si>
    <t>Biotechnológia</t>
  </si>
  <si>
    <t>Dr. Szép Tibor</t>
  </si>
  <si>
    <t>Biogeográfia</t>
  </si>
  <si>
    <t>BIO1025</t>
  </si>
  <si>
    <t>BIO1021</t>
  </si>
  <si>
    <t>BIO1024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</si>
  <si>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</si>
  <si>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</si>
  <si>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</si>
  <si>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</si>
  <si>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</si>
  <si>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</si>
  <si>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</si>
  <si>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BIO1027</t>
  </si>
  <si>
    <t>Adatértékelő módszerek</t>
  </si>
  <si>
    <t>Kísérletes hidroökológia</t>
  </si>
  <si>
    <t>Szerves műszeres analitika</t>
  </si>
  <si>
    <t>BIO1030</t>
  </si>
  <si>
    <t>Biodiverzitás monitorozás</t>
  </si>
  <si>
    <t>BIO1033</t>
  </si>
  <si>
    <t>BIO1020</t>
  </si>
  <si>
    <t>BIO1034</t>
  </si>
  <si>
    <t>Talajökológia</t>
  </si>
  <si>
    <t>BBI1101</t>
  </si>
  <si>
    <t>BBI1102</t>
  </si>
  <si>
    <t>BBI1103</t>
  </si>
  <si>
    <t>BBI1104</t>
  </si>
  <si>
    <t>BBI1105</t>
  </si>
  <si>
    <t>BBI1106</t>
  </si>
  <si>
    <t>BBI1201</t>
  </si>
  <si>
    <t>BBI1202</t>
  </si>
  <si>
    <t>BBI1203</t>
  </si>
  <si>
    <t>BBI1204</t>
  </si>
  <si>
    <t>BBI1205</t>
  </si>
  <si>
    <t>BBI1206</t>
  </si>
  <si>
    <t>BBI1207</t>
  </si>
  <si>
    <t>BBI1107</t>
  </si>
  <si>
    <t>BBI1108</t>
  </si>
  <si>
    <t>BBI1110</t>
  </si>
  <si>
    <t>BBI1111</t>
  </si>
  <si>
    <t>BBI1112</t>
  </si>
  <si>
    <t>BBI1208</t>
  </si>
  <si>
    <t>BBI1209</t>
  </si>
  <si>
    <t>BBI2106</t>
  </si>
  <si>
    <t>BBI1113</t>
  </si>
  <si>
    <t>BBI1114</t>
  </si>
  <si>
    <t>BBI1115</t>
  </si>
  <si>
    <t>BBI1116</t>
  </si>
  <si>
    <t>BBI1210</t>
  </si>
  <si>
    <t>BBI1211</t>
  </si>
  <si>
    <t>BBI1213</t>
  </si>
  <si>
    <t>BBI1214</t>
  </si>
  <si>
    <t>Genetika II.</t>
  </si>
  <si>
    <t>Molekuláris biológia alapjai I.</t>
  </si>
  <si>
    <t>KOI</t>
  </si>
  <si>
    <t>Basics of Biology</t>
  </si>
  <si>
    <t>Plant Anatomy I.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</si>
  <si>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</si>
  <si>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</si>
  <si>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</si>
  <si>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</si>
  <si>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</si>
  <si>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</si>
  <si>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</si>
  <si>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</si>
  <si>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Zoology II.</t>
  </si>
  <si>
    <t>Zoology I.</t>
  </si>
  <si>
    <t>Bioorganic Chemistry</t>
  </si>
  <si>
    <t>Biotechnology</t>
  </si>
  <si>
    <t>Experimental Aquatic Ecology</t>
  </si>
  <si>
    <t>MII</t>
  </si>
  <si>
    <t>GTI</t>
  </si>
  <si>
    <t>Field Botany I.</t>
  </si>
  <si>
    <t>Vocational Practice</t>
  </si>
  <si>
    <t>Természetvédelem III.</t>
  </si>
  <si>
    <t>Nature Conservation III. (Conservation Biology)</t>
  </si>
  <si>
    <t>Soil Ecology</t>
  </si>
  <si>
    <t>Hydrobiology II.</t>
  </si>
  <si>
    <t>Biodiversity Monitoring</t>
  </si>
  <si>
    <t>Behavioural Ecology II.</t>
  </si>
  <si>
    <t>Behavioural Ecology I.</t>
  </si>
  <si>
    <t>Genetika I.</t>
  </si>
  <si>
    <t>Genetics I.</t>
  </si>
  <si>
    <t>Genetics II.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</si>
  <si>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</si>
  <si>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</si>
  <si>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</si>
  <si>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</si>
  <si>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</si>
  <si>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I.</t>
  </si>
  <si>
    <t>Zoological Anatomy II. (Pracitical demonstration)</t>
  </si>
  <si>
    <t>Növényrendszertan I.</t>
  </si>
  <si>
    <t>Növényrendszertan II.</t>
  </si>
  <si>
    <t>Plant Taxonomy II. (Pratical demonstration)</t>
  </si>
  <si>
    <t>Állatrendszertan I.</t>
  </si>
  <si>
    <t>Állatrendszertan II.</t>
  </si>
  <si>
    <t>Terepgyakorlat I.</t>
  </si>
  <si>
    <t>Field Pratice I. (Zoological Taxonomy)</t>
  </si>
  <si>
    <t>Hidrobiológia I.</t>
  </si>
  <si>
    <t>Terepgyakorlat II.</t>
  </si>
  <si>
    <t>Field Pratice II. (Botany)</t>
  </si>
  <si>
    <t>Viselkedésökológia II.</t>
  </si>
  <si>
    <t>Ökológia alapjai I.</t>
  </si>
  <si>
    <t>Ecology I.</t>
  </si>
  <si>
    <t>Viselkedésökológia I.</t>
  </si>
  <si>
    <t>BBI1201, BBI1203</t>
  </si>
  <si>
    <t>Tanyiné dr. Kocsis Anikó</t>
  </si>
  <si>
    <t>Dobróné dr. Tóth Márta</t>
  </si>
  <si>
    <t>Dr. Hegedüs László Zsigmond</t>
  </si>
  <si>
    <t>Földtudományi alapismeretek</t>
  </si>
  <si>
    <t>Fundamentals of Physics</t>
  </si>
  <si>
    <t>MAI</t>
  </si>
  <si>
    <t>BBI1215</t>
  </si>
  <si>
    <t>BBI1118</t>
  </si>
  <si>
    <t>BBI1119</t>
  </si>
  <si>
    <t>BBI1120</t>
  </si>
  <si>
    <t>BBI1121</t>
  </si>
  <si>
    <t>BBI1122</t>
  </si>
  <si>
    <t>BBI1216</t>
  </si>
  <si>
    <t>BBI1217</t>
  </si>
  <si>
    <t>BBI1218</t>
  </si>
  <si>
    <t>BBI1219</t>
  </si>
  <si>
    <t>BBI1220</t>
  </si>
  <si>
    <t>BBI1221</t>
  </si>
  <si>
    <t>BBI1222</t>
  </si>
  <si>
    <t>BBI1223</t>
  </si>
  <si>
    <t>BBI1224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</si>
  <si>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</si>
  <si>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</si>
  <si>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</si>
  <si>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</si>
  <si>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</si>
  <si>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</si>
  <si>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</si>
  <si>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</si>
  <si>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BIO1011, BKT1108</t>
  </si>
  <si>
    <t>Szak megnevezése: Biológia alapképzési szak</t>
  </si>
  <si>
    <t xml:space="preserve">TO1011 </t>
  </si>
  <si>
    <t>Szakdolgozat I.</t>
  </si>
  <si>
    <t>Állatismeret II.</t>
  </si>
  <si>
    <t>Molekuláris biológia alapjai II.</t>
  </si>
  <si>
    <t>Terepbotanika II.</t>
  </si>
  <si>
    <t>Szakdolgozat II.</t>
  </si>
  <si>
    <t>Hidrobiológia II.</t>
  </si>
  <si>
    <t>Kémiai alapismeretek II.</t>
  </si>
  <si>
    <t>Plant Taxonomy I.</t>
  </si>
  <si>
    <t>B</t>
  </si>
  <si>
    <t>Basics of Chemistry II.</t>
  </si>
  <si>
    <t>Basics of Geology</t>
  </si>
  <si>
    <t>BKT2213</t>
  </si>
  <si>
    <t>BKT2214</t>
  </si>
  <si>
    <t>BIO1022, BBI2106</t>
  </si>
  <si>
    <t>BIO1010, BBI2115</t>
  </si>
  <si>
    <t>BIO1025, BBI2116</t>
  </si>
  <si>
    <t>KVO2005, BKT2205, BKT2213</t>
  </si>
  <si>
    <t>BIO1016, BKT1112, BKT2214</t>
  </si>
  <si>
    <t>KVO1024, BKT2102</t>
  </si>
  <si>
    <t>BIO1013, BKT2103, BBI2111</t>
  </si>
  <si>
    <t>Biológia alapismeretek</t>
  </si>
  <si>
    <t>Dr. Szolnoki Attila János</t>
  </si>
  <si>
    <t>BAI0051</t>
  </si>
  <si>
    <t>Plant Physiology</t>
  </si>
  <si>
    <t>BAI0054</t>
  </si>
  <si>
    <t>KVO1021</t>
  </si>
  <si>
    <t>Állatismeret I.</t>
  </si>
  <si>
    <t>Molecular Biology I.</t>
  </si>
  <si>
    <t>Comparative Animal Physiology</t>
  </si>
  <si>
    <t>Állatélettan (angol)</t>
  </si>
  <si>
    <t>Viselkedésökológia I. (angol)</t>
  </si>
  <si>
    <t>Állatismeret II. (angol)</t>
  </si>
  <si>
    <t>Kísérletes hidroökológia (angol)</t>
  </si>
  <si>
    <t>Természetvédelem III. (angol)</t>
  </si>
  <si>
    <t>Humánbiológia (angol)</t>
  </si>
  <si>
    <t>Genetika I. (angol)</t>
  </si>
  <si>
    <t>Biodiverzitás monitorozás (angol)</t>
  </si>
  <si>
    <t>BAI0055</t>
  </si>
  <si>
    <t>BIO1032, BAI0061</t>
  </si>
  <si>
    <t>BAI0061</t>
  </si>
  <si>
    <t>Thesis I.</t>
  </si>
  <si>
    <t>Szakmai gyakorlat</t>
  </si>
  <si>
    <t>Molecular Biology II.</t>
  </si>
  <si>
    <t>Field Botany II.</t>
  </si>
  <si>
    <t>Thesis II.</t>
  </si>
  <si>
    <t>AI</t>
  </si>
  <si>
    <t>Hydrobiology I.</t>
  </si>
  <si>
    <t>Terepbotanika I.</t>
  </si>
  <si>
    <t>Human Biology</t>
  </si>
  <si>
    <t>Evolutionary Biology and Population Genetics</t>
  </si>
  <si>
    <t>Research Planning and Evalutaiton</t>
  </si>
  <si>
    <t>Kémiai alapismeretek</t>
  </si>
  <si>
    <t>Basics of Chemistry</t>
  </si>
  <si>
    <t>Zoological Taxonomy I.</t>
  </si>
  <si>
    <t>Zoological Taxonomy II. (Pracitical demonstration)</t>
  </si>
  <si>
    <t>Data Evaluation Methods</t>
  </si>
  <si>
    <t>Organic Instrumental Analytics</t>
  </si>
  <si>
    <t>Biomathematics</t>
  </si>
  <si>
    <t>Lajtos István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</si>
</sst>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trike/>
      <sz val="10"/>
      <color indexed="8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3" fillId="0" borderId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/>
    <xf numFmtId="0" fontId="17" fillId="11" borderId="0"/>
    <xf numFmtId="0" fontId="17" fillId="12" borderId="0"/>
    <xf numFmtId="0" fontId="17" fillId="13" borderId="0"/>
    <xf numFmtId="0" fontId="17" fillId="14" borderId="0"/>
    <xf numFmtId="0" fontId="17" fillId="15" borderId="0"/>
    <xf numFmtId="0" fontId="17" fillId="16" borderId="0"/>
    <xf numFmtId="0" fontId="17" fillId="17" borderId="0"/>
    <xf numFmtId="0" fontId="17" fillId="18" borderId="0"/>
    <xf numFmtId="0" fontId="17" fillId="13" borderId="0"/>
    <xf numFmtId="0" fontId="17" fillId="16" borderId="0"/>
    <xf numFmtId="0" fontId="17" fillId="19" borderId="0"/>
    <xf numFmtId="0" fontId="16" fillId="20" borderId="0"/>
    <xf numFmtId="0" fontId="16" fillId="17" borderId="0"/>
    <xf numFmtId="0" fontId="16" fillId="18" borderId="0"/>
    <xf numFmtId="0" fontId="16" fillId="21" borderId="0"/>
    <xf numFmtId="0" fontId="16" fillId="22" borderId="0"/>
    <xf numFmtId="0" fontId="16" fillId="23" borderId="0"/>
    <xf numFmtId="0" fontId="18" fillId="15" borderId="17"/>
    <xf numFmtId="0" fontId="19" fillId="0" borderId="0"/>
    <xf numFmtId="0" fontId="20" fillId="0" borderId="18"/>
    <xf numFmtId="0" fontId="21" fillId="0" borderId="19"/>
    <xf numFmtId="0" fontId="22" fillId="0" borderId="20"/>
    <xf numFmtId="0" fontId="22" fillId="0" borderId="0"/>
    <xf numFmtId="0" fontId="23" fillId="24" borderId="21"/>
    <xf numFmtId="0" fontId="17" fillId="0" borderId="0"/>
    <xf numFmtId="0" fontId="24" fillId="0" borderId="0"/>
    <xf numFmtId="0" fontId="25" fillId="0" borderId="22"/>
    <xf numFmtId="0" fontId="17" fillId="25" borderId="1"/>
    <xf numFmtId="0" fontId="16" fillId="26" borderId="0"/>
    <xf numFmtId="0" fontId="16" fillId="9" borderId="0"/>
    <xf numFmtId="0" fontId="16" fillId="27" borderId="0"/>
    <xf numFmtId="0" fontId="16" fillId="21" borderId="0"/>
    <xf numFmtId="0" fontId="16" fillId="22" borderId="0"/>
    <xf numFmtId="0" fontId="16" fillId="28" borderId="0"/>
    <xf numFmtId="0" fontId="26" fillId="12" borderId="0"/>
    <xf numFmtId="0" fontId="27" fillId="29" borderId="23"/>
    <xf numFmtId="0" fontId="28" fillId="0" borderId="0"/>
    <xf numFmtId="0" fontId="1" fillId="0" borderId="0"/>
    <xf numFmtId="0" fontId="1" fillId="0" borderId="0"/>
    <xf numFmtId="0" fontId="29" fillId="0" borderId="24"/>
    <xf numFmtId="0" fontId="30" fillId="11" borderId="0"/>
    <xf numFmtId="0" fontId="31" fillId="30" borderId="0"/>
    <xf numFmtId="0" fontId="32" fillId="29" borderId="17"/>
  </cellStyleXfs>
  <cellXfs count="14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right" vertical="center"/>
    </xf>
    <xf numFmtId="0" fontId="37" fillId="0" borderId="0" xfId="0" applyFont="1"/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7" fillId="0" borderId="5" xfId="0" applyFont="1" applyBorder="1"/>
    <xf numFmtId="0" fontId="37" fillId="0" borderId="1" xfId="0" applyFont="1" applyBorder="1"/>
    <xf numFmtId="0" fontId="37" fillId="0" borderId="4" xfId="0" applyFont="1" applyBorder="1"/>
    <xf numFmtId="0" fontId="11" fillId="0" borderId="0" xfId="0" applyFont="1"/>
    <xf numFmtId="0" fontId="9" fillId="6" borderId="1" xfId="0" applyFont="1" applyFill="1" applyBorder="1" applyAlignment="1">
      <alignment vertical="center"/>
    </xf>
    <xf numFmtId="1" fontId="9" fillId="6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0" fontId="1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31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32" borderId="1" xfId="0" applyFont="1" applyFill="1" applyBorder="1" applyAlignment="1">
      <alignment horizontal="left" vertical="center" wrapText="1"/>
    </xf>
    <xf numFmtId="0" fontId="9" fillId="32" borderId="1" xfId="0" applyFont="1" applyFill="1" applyBorder="1" applyAlignment="1">
      <alignment vertical="center" wrapText="1"/>
    </xf>
    <xf numFmtId="1" fontId="9" fillId="32" borderId="1" xfId="0" applyNumberFormat="1" applyFont="1" applyFill="1" applyBorder="1" applyAlignment="1">
      <alignment horizontal="center" vertical="center" wrapText="1"/>
    </xf>
    <xf numFmtId="1" fontId="10" fillId="32" borderId="1" xfId="0" applyNumberFormat="1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/>
    </xf>
    <xf numFmtId="0" fontId="4" fillId="32" borderId="1" xfId="0" applyFont="1" applyFill="1" applyBorder="1" applyAlignment="1">
      <alignment vertical="center" wrapText="1"/>
    </xf>
    <xf numFmtId="0" fontId="4" fillId="32" borderId="1" xfId="0" applyFont="1" applyFill="1" applyBorder="1" applyAlignment="1">
      <alignment horizontal="center" vertical="center"/>
    </xf>
    <xf numFmtId="0" fontId="4" fillId="32" borderId="1" xfId="0" applyFont="1" applyFill="1" applyBorder="1" applyAlignment="1">
      <alignment horizontal="left" vertical="center" wrapText="1"/>
    </xf>
    <xf numFmtId="0" fontId="37" fillId="3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2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1" fontId="35" fillId="3" borderId="10" xfId="0" applyNumberFormat="1" applyFont="1" applyFill="1" applyBorder="1" applyAlignment="1">
      <alignment horizontal="center" vertical="center"/>
    </xf>
    <xf numFmtId="1" fontId="35" fillId="3" borderId="9" xfId="0" applyNumberFormat="1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9"/>
  <sheetViews>
    <sheetView tabSelected="1" zoomScaleNormal="100" zoomScaleSheetLayoutView="100" zoomScalePageLayoutView="90" workbookViewId="0">
      <selection activeCell="A6" sqref="A6"/>
    </sheetView>
  </sheetViews>
  <sheetFormatPr defaultRowHeight="15"/>
  <cols>
    <col min="1" max="1" width="5.85546875" style="11" customWidth="1"/>
    <col min="2" max="2" width="10.85546875" style="95" customWidth="1"/>
    <col min="3" max="3" width="32.42578125" style="10" customWidth="1"/>
    <col min="4" max="4" width="23.28515625" style="2" customWidth="1"/>
    <col min="5" max="5" width="9.28515625" style="2" customWidth="1"/>
    <col min="6" max="6" width="24.8554687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47" customWidth="1"/>
    <col min="12" max="12" width="11" style="13" customWidth="1"/>
    <col min="13" max="13" width="9.28515625" style="13" customWidth="1"/>
    <col min="14" max="14" width="13.7109375" style="2" customWidth="1"/>
  </cols>
  <sheetData>
    <row r="1" spans="1:15">
      <c r="B1" s="6"/>
      <c r="C1" s="23"/>
      <c r="D1" s="15" t="s">
        <v>206</v>
      </c>
      <c r="E1" s="75"/>
      <c r="F1" s="76"/>
      <c r="G1" s="1"/>
      <c r="H1" s="3"/>
      <c r="I1" s="3"/>
      <c r="J1" s="3"/>
      <c r="K1" s="46"/>
      <c r="L1" s="16" t="s">
        <v>24</v>
      </c>
      <c r="M1" s="1"/>
      <c r="N1" s="5"/>
    </row>
    <row r="2" spans="1:15">
      <c r="B2" s="6"/>
      <c r="C2" s="22"/>
      <c r="D2" s="77"/>
      <c r="E2" s="78"/>
      <c r="F2" s="78"/>
      <c r="G2" s="1"/>
      <c r="H2" s="3"/>
      <c r="I2" s="3"/>
      <c r="J2" s="3"/>
      <c r="L2" s="55"/>
      <c r="M2" s="56"/>
      <c r="N2" s="57"/>
    </row>
    <row r="3" spans="1:15">
      <c r="B3" s="6"/>
      <c r="C3" s="25"/>
      <c r="G3" s="1"/>
      <c r="H3" s="3"/>
      <c r="I3" s="3"/>
      <c r="J3" s="3"/>
      <c r="K3" s="48" t="s">
        <v>23</v>
      </c>
      <c r="L3" s="21"/>
      <c r="M3" s="19">
        <f>SUM(H20,H31,H42,H53,H66,H79)</f>
        <v>1680</v>
      </c>
      <c r="N3" s="20">
        <f>SUM(J20,J31,J42,J53,J66,J79)</f>
        <v>240</v>
      </c>
    </row>
    <row r="4" spans="1:15">
      <c r="B4" s="6"/>
      <c r="C4" s="22"/>
      <c r="G4" s="1"/>
      <c r="H4" s="3"/>
      <c r="I4" s="3"/>
      <c r="J4" s="3"/>
      <c r="K4" s="47" t="s">
        <v>16</v>
      </c>
      <c r="L4" s="3"/>
      <c r="M4" s="12">
        <f>K19+K30+K41+K52+K65+K78</f>
        <v>180</v>
      </c>
      <c r="N4" s="5"/>
    </row>
    <row r="5" spans="1:15">
      <c r="B5" s="6"/>
      <c r="C5" s="24"/>
      <c r="D5" s="6"/>
      <c r="E5" s="6"/>
      <c r="F5" s="6"/>
      <c r="G5" s="1"/>
      <c r="H5" s="3"/>
      <c r="I5" s="3"/>
      <c r="J5" s="3"/>
      <c r="K5" s="46"/>
      <c r="L5" s="7"/>
      <c r="M5" s="4"/>
      <c r="N5" s="7"/>
    </row>
    <row r="6" spans="1:15" ht="15" customHeight="1">
      <c r="A6" s="8" t="s">
        <v>6</v>
      </c>
      <c r="B6" s="8"/>
      <c r="D6" s="9"/>
      <c r="E6" s="9"/>
      <c r="F6" s="9"/>
      <c r="J6" s="17"/>
      <c r="K6" s="49"/>
      <c r="L6" s="2"/>
      <c r="M6" s="9"/>
    </row>
    <row r="7" spans="1:15" ht="24.75" customHeight="1">
      <c r="A7" s="131" t="s">
        <v>8</v>
      </c>
      <c r="B7" s="129" t="s">
        <v>7</v>
      </c>
      <c r="C7" s="129" t="s">
        <v>9</v>
      </c>
      <c r="D7" s="127" t="s">
        <v>18</v>
      </c>
      <c r="E7" s="127" t="s">
        <v>19</v>
      </c>
      <c r="F7" s="127" t="s">
        <v>17</v>
      </c>
      <c r="G7" s="129" t="s">
        <v>14</v>
      </c>
      <c r="H7" s="133" t="s">
        <v>15</v>
      </c>
      <c r="I7" s="134"/>
      <c r="J7" s="135" t="s">
        <v>10</v>
      </c>
      <c r="K7" s="137" t="s">
        <v>16</v>
      </c>
      <c r="L7" s="127" t="s">
        <v>12</v>
      </c>
      <c r="M7" s="129" t="s">
        <v>13</v>
      </c>
      <c r="N7" s="125" t="s">
        <v>11</v>
      </c>
    </row>
    <row r="8" spans="1:15" ht="26.25" customHeight="1">
      <c r="A8" s="132"/>
      <c r="B8" s="130"/>
      <c r="C8" s="130"/>
      <c r="D8" s="128"/>
      <c r="E8" s="128"/>
      <c r="F8" s="128"/>
      <c r="G8" s="130"/>
      <c r="H8" s="18" t="s">
        <v>0</v>
      </c>
      <c r="I8" s="14" t="s">
        <v>1</v>
      </c>
      <c r="J8" s="136"/>
      <c r="K8" s="138"/>
      <c r="L8" s="128"/>
      <c r="M8" s="130"/>
      <c r="N8" s="126"/>
    </row>
    <row r="9" spans="1:15" s="58" customFormat="1" ht="36" customHeight="1">
      <c r="A9" s="27">
        <v>1</v>
      </c>
      <c r="B9" s="89" t="s">
        <v>204</v>
      </c>
      <c r="C9" s="26" t="s">
        <v>202</v>
      </c>
      <c r="D9" s="26" t="s">
        <v>203</v>
      </c>
      <c r="E9" s="26"/>
      <c r="F9" s="26" t="s">
        <v>27</v>
      </c>
      <c r="G9" s="117" t="s">
        <v>124</v>
      </c>
      <c r="H9" s="27">
        <v>1</v>
      </c>
      <c r="I9" s="27">
        <v>0</v>
      </c>
      <c r="J9" s="27"/>
      <c r="K9" s="50">
        <v>2</v>
      </c>
      <c r="L9" s="28" t="s">
        <v>2</v>
      </c>
      <c r="M9" s="28" t="s">
        <v>3</v>
      </c>
      <c r="N9" s="26" t="s">
        <v>207</v>
      </c>
      <c r="O9" s="70"/>
    </row>
    <row r="10" spans="1:15" s="58" customFormat="1" ht="12">
      <c r="A10" s="27">
        <v>1</v>
      </c>
      <c r="B10" s="83" t="s">
        <v>30</v>
      </c>
      <c r="C10" s="88" t="s">
        <v>228</v>
      </c>
      <c r="D10" s="79" t="s">
        <v>125</v>
      </c>
      <c r="E10" s="26"/>
      <c r="F10" s="96" t="s">
        <v>35</v>
      </c>
      <c r="G10" s="117" t="s">
        <v>124</v>
      </c>
      <c r="H10" s="27">
        <v>2</v>
      </c>
      <c r="I10" s="27">
        <v>0</v>
      </c>
      <c r="J10" s="41"/>
      <c r="K10" s="51">
        <v>2</v>
      </c>
      <c r="L10" s="42" t="s">
        <v>2</v>
      </c>
      <c r="M10" s="42" t="s">
        <v>3</v>
      </c>
      <c r="N10" s="40" t="s">
        <v>47</v>
      </c>
    </row>
    <row r="11" spans="1:15" s="58" customFormat="1" ht="12">
      <c r="A11" s="27">
        <v>1</v>
      </c>
      <c r="B11" s="83" t="s">
        <v>32</v>
      </c>
      <c r="C11" s="96" t="s">
        <v>259</v>
      </c>
      <c r="D11" s="83" t="s">
        <v>260</v>
      </c>
      <c r="E11" s="26"/>
      <c r="F11" s="96" t="s">
        <v>37</v>
      </c>
      <c r="G11" s="117" t="s">
        <v>124</v>
      </c>
      <c r="H11" s="27">
        <v>2</v>
      </c>
      <c r="I11" s="27">
        <v>0</v>
      </c>
      <c r="J11" s="44"/>
      <c r="K11" s="52">
        <v>2</v>
      </c>
      <c r="L11" s="45" t="s">
        <v>2</v>
      </c>
      <c r="M11" s="45" t="s">
        <v>3</v>
      </c>
      <c r="N11" s="43" t="s">
        <v>38</v>
      </c>
    </row>
    <row r="12" spans="1:15" s="58" customFormat="1" ht="12">
      <c r="A12" s="27">
        <v>1</v>
      </c>
      <c r="B12" s="83" t="s">
        <v>93</v>
      </c>
      <c r="C12" s="96" t="s">
        <v>214</v>
      </c>
      <c r="D12" s="83" t="s">
        <v>217</v>
      </c>
      <c r="E12" s="26"/>
      <c r="F12" s="96" t="s">
        <v>37</v>
      </c>
      <c r="G12" s="117" t="s">
        <v>124</v>
      </c>
      <c r="H12" s="27">
        <v>0</v>
      </c>
      <c r="I12" s="27">
        <v>3</v>
      </c>
      <c r="J12" s="27"/>
      <c r="K12" s="50">
        <v>3</v>
      </c>
      <c r="L12" s="28" t="s">
        <v>5</v>
      </c>
      <c r="M12" s="28" t="s">
        <v>3</v>
      </c>
      <c r="N12" s="26" t="s">
        <v>42</v>
      </c>
    </row>
    <row r="13" spans="1:15" s="58" customFormat="1" ht="17.25" customHeight="1">
      <c r="A13" s="27">
        <v>1</v>
      </c>
      <c r="B13" s="83" t="s">
        <v>94</v>
      </c>
      <c r="C13" s="96" t="s">
        <v>43</v>
      </c>
      <c r="D13" s="26" t="s">
        <v>265</v>
      </c>
      <c r="E13" s="26"/>
      <c r="F13" s="79" t="s">
        <v>229</v>
      </c>
      <c r="G13" s="117" t="s">
        <v>140</v>
      </c>
      <c r="H13" s="27">
        <v>0</v>
      </c>
      <c r="I13" s="27">
        <v>3</v>
      </c>
      <c r="J13" s="27"/>
      <c r="K13" s="50">
        <v>4</v>
      </c>
      <c r="L13" s="28" t="s">
        <v>5</v>
      </c>
      <c r="M13" s="28" t="s">
        <v>3</v>
      </c>
      <c r="N13" s="26" t="s">
        <v>44</v>
      </c>
    </row>
    <row r="14" spans="1:15" s="58" customFormat="1" ht="12">
      <c r="A14" s="27">
        <v>1</v>
      </c>
      <c r="B14" s="83" t="s">
        <v>95</v>
      </c>
      <c r="C14" s="96" t="s">
        <v>154</v>
      </c>
      <c r="D14" s="82" t="s">
        <v>126</v>
      </c>
      <c r="E14" s="26"/>
      <c r="F14" s="88" t="s">
        <v>177</v>
      </c>
      <c r="G14" s="117" t="s">
        <v>124</v>
      </c>
      <c r="H14" s="27">
        <v>2</v>
      </c>
      <c r="I14" s="27">
        <v>0</v>
      </c>
      <c r="J14" s="27"/>
      <c r="K14" s="50">
        <v>3</v>
      </c>
      <c r="L14" s="28" t="s">
        <v>2</v>
      </c>
      <c r="M14" s="28" t="s">
        <v>3</v>
      </c>
      <c r="N14" s="26" t="s">
        <v>45</v>
      </c>
    </row>
    <row r="15" spans="1:15" s="58" customFormat="1" ht="24">
      <c r="A15" s="27">
        <v>1</v>
      </c>
      <c r="B15" s="83" t="s">
        <v>96</v>
      </c>
      <c r="C15" s="96" t="s">
        <v>155</v>
      </c>
      <c r="D15" s="82" t="s">
        <v>156</v>
      </c>
      <c r="E15" s="26"/>
      <c r="F15" s="88" t="s">
        <v>177</v>
      </c>
      <c r="G15" s="117" t="s">
        <v>124</v>
      </c>
      <c r="H15" s="27">
        <v>0</v>
      </c>
      <c r="I15" s="27">
        <v>2</v>
      </c>
      <c r="J15" s="27"/>
      <c r="K15" s="50">
        <v>3</v>
      </c>
      <c r="L15" s="28" t="s">
        <v>5</v>
      </c>
      <c r="M15" s="28" t="s">
        <v>3</v>
      </c>
      <c r="N15" s="26" t="s">
        <v>46</v>
      </c>
    </row>
    <row r="16" spans="1:15" s="58" customFormat="1" ht="12">
      <c r="A16" s="27">
        <v>1</v>
      </c>
      <c r="B16" s="83" t="s">
        <v>97</v>
      </c>
      <c r="C16" s="96" t="s">
        <v>157</v>
      </c>
      <c r="D16" s="82" t="s">
        <v>159</v>
      </c>
      <c r="E16" s="26"/>
      <c r="F16" s="96" t="s">
        <v>35</v>
      </c>
      <c r="G16" s="117" t="s">
        <v>124</v>
      </c>
      <c r="H16" s="27">
        <v>2</v>
      </c>
      <c r="I16" s="27">
        <v>0</v>
      </c>
      <c r="J16" s="27"/>
      <c r="K16" s="50">
        <v>3</v>
      </c>
      <c r="L16" s="28" t="s">
        <v>2</v>
      </c>
      <c r="M16" s="28" t="s">
        <v>3</v>
      </c>
      <c r="N16" s="26" t="s">
        <v>57</v>
      </c>
    </row>
    <row r="17" spans="1:15" s="58" customFormat="1" ht="24">
      <c r="A17" s="27">
        <v>1</v>
      </c>
      <c r="B17" s="83" t="s">
        <v>98</v>
      </c>
      <c r="C17" s="96" t="s">
        <v>158</v>
      </c>
      <c r="D17" s="82" t="s">
        <v>160</v>
      </c>
      <c r="E17" s="26"/>
      <c r="F17" s="96" t="s">
        <v>35</v>
      </c>
      <c r="G17" s="117" t="s">
        <v>124</v>
      </c>
      <c r="H17" s="27">
        <v>0</v>
      </c>
      <c r="I17" s="27">
        <v>2</v>
      </c>
      <c r="J17" s="27"/>
      <c r="K17" s="50">
        <v>3</v>
      </c>
      <c r="L17" s="28" t="s">
        <v>5</v>
      </c>
      <c r="M17" s="28" t="s">
        <v>3</v>
      </c>
      <c r="N17" s="26" t="s">
        <v>58</v>
      </c>
    </row>
    <row r="18" spans="1:15" s="58" customFormat="1" ht="24">
      <c r="A18" s="27">
        <v>1</v>
      </c>
      <c r="B18" s="89"/>
      <c r="C18" s="26" t="s">
        <v>20</v>
      </c>
      <c r="D18" s="26"/>
      <c r="E18" s="26"/>
      <c r="F18" s="26"/>
      <c r="G18" s="117"/>
      <c r="H18" s="27">
        <v>1</v>
      </c>
      <c r="I18" s="27">
        <v>0</v>
      </c>
      <c r="J18" s="27"/>
      <c r="K18" s="50">
        <v>2</v>
      </c>
      <c r="L18" s="28"/>
      <c r="M18" s="28" t="s">
        <v>4</v>
      </c>
      <c r="N18" s="26"/>
    </row>
    <row r="19" spans="1:15" s="58" customFormat="1" ht="12">
      <c r="A19" s="113"/>
      <c r="B19" s="90"/>
      <c r="C19" s="29"/>
      <c r="D19" s="29"/>
      <c r="E19" s="29"/>
      <c r="F19" s="29"/>
      <c r="G19" s="118"/>
      <c r="H19" s="30">
        <f>SUM(H9:H18)</f>
        <v>10</v>
      </c>
      <c r="I19" s="30">
        <f>SUM(I9:I18)</f>
        <v>10</v>
      </c>
      <c r="J19" s="30">
        <f>SUM(J9:J18)</f>
        <v>0</v>
      </c>
      <c r="K19" s="53">
        <f>SUM(K9:K18)</f>
        <v>27</v>
      </c>
      <c r="L19" s="31"/>
      <c r="M19" s="31"/>
      <c r="N19" s="29"/>
    </row>
    <row r="20" spans="1:15" s="58" customFormat="1" ht="24">
      <c r="A20" s="113"/>
      <c r="B20" s="90"/>
      <c r="C20" s="29"/>
      <c r="D20" s="29"/>
      <c r="E20" s="29"/>
      <c r="F20" s="29"/>
      <c r="G20" s="119" t="s">
        <v>22</v>
      </c>
      <c r="H20" s="139">
        <f>SUM(H19:I19)*14</f>
        <v>280</v>
      </c>
      <c r="I20" s="140"/>
      <c r="J20" s="32">
        <f>SUM(J19)</f>
        <v>0</v>
      </c>
      <c r="K20" s="53"/>
      <c r="L20" s="31"/>
      <c r="M20" s="31"/>
      <c r="N20" s="29"/>
    </row>
    <row r="21" spans="1:15" s="58" customFormat="1" ht="12">
      <c r="A21" s="106">
        <v>2</v>
      </c>
      <c r="B21" s="104" t="s">
        <v>25</v>
      </c>
      <c r="C21" s="105" t="s">
        <v>26</v>
      </c>
      <c r="D21" s="105" t="s">
        <v>127</v>
      </c>
      <c r="E21" s="105"/>
      <c r="F21" s="104" t="s">
        <v>176</v>
      </c>
      <c r="G21" s="120" t="s">
        <v>140</v>
      </c>
      <c r="H21" s="106">
        <v>0</v>
      </c>
      <c r="I21" s="106">
        <v>2</v>
      </c>
      <c r="J21" s="106"/>
      <c r="K21" s="107">
        <v>3</v>
      </c>
      <c r="L21" s="108" t="s">
        <v>5</v>
      </c>
      <c r="M21" s="108" t="s">
        <v>3</v>
      </c>
      <c r="N21" s="105" t="s">
        <v>41</v>
      </c>
    </row>
    <row r="22" spans="1:15" s="58" customFormat="1" ht="24">
      <c r="A22" s="106">
        <v>2</v>
      </c>
      <c r="B22" s="104" t="s">
        <v>28</v>
      </c>
      <c r="C22" s="105" t="s">
        <v>29</v>
      </c>
      <c r="D22" s="105" t="s">
        <v>128</v>
      </c>
      <c r="E22" s="105"/>
      <c r="F22" s="109" t="s">
        <v>178</v>
      </c>
      <c r="G22" s="120" t="s">
        <v>141</v>
      </c>
      <c r="H22" s="106">
        <v>1</v>
      </c>
      <c r="I22" s="106">
        <v>1</v>
      </c>
      <c r="J22" s="106"/>
      <c r="K22" s="107">
        <v>3</v>
      </c>
      <c r="L22" s="110" t="s">
        <v>2</v>
      </c>
      <c r="M22" s="108" t="s">
        <v>3</v>
      </c>
      <c r="N22" s="105"/>
      <c r="O22" s="87"/>
    </row>
    <row r="23" spans="1:15" s="58" customFormat="1" ht="12">
      <c r="A23" s="106">
        <v>2</v>
      </c>
      <c r="B23" s="104" t="s">
        <v>99</v>
      </c>
      <c r="C23" s="105" t="s">
        <v>161</v>
      </c>
      <c r="D23" s="105" t="s">
        <v>215</v>
      </c>
      <c r="E23" s="105" t="s">
        <v>95</v>
      </c>
      <c r="F23" s="105" t="s">
        <v>48</v>
      </c>
      <c r="G23" s="120" t="s">
        <v>124</v>
      </c>
      <c r="H23" s="106">
        <v>2</v>
      </c>
      <c r="I23" s="106">
        <v>0</v>
      </c>
      <c r="J23" s="106"/>
      <c r="K23" s="107">
        <v>3</v>
      </c>
      <c r="L23" s="108" t="s">
        <v>2</v>
      </c>
      <c r="M23" s="108" t="s">
        <v>3</v>
      </c>
      <c r="N23" s="105" t="s">
        <v>49</v>
      </c>
    </row>
    <row r="24" spans="1:15" s="58" customFormat="1" ht="24">
      <c r="A24" s="106">
        <v>2</v>
      </c>
      <c r="B24" s="104" t="s">
        <v>100</v>
      </c>
      <c r="C24" s="105" t="s">
        <v>162</v>
      </c>
      <c r="D24" s="105" t="s">
        <v>163</v>
      </c>
      <c r="E24" s="105"/>
      <c r="F24" s="105" t="s">
        <v>48</v>
      </c>
      <c r="G24" s="120" t="s">
        <v>124</v>
      </c>
      <c r="H24" s="106">
        <v>0</v>
      </c>
      <c r="I24" s="106">
        <v>2</v>
      </c>
      <c r="J24" s="106"/>
      <c r="K24" s="107">
        <v>3</v>
      </c>
      <c r="L24" s="108" t="s">
        <v>5</v>
      </c>
      <c r="M24" s="108" t="s">
        <v>3</v>
      </c>
      <c r="N24" s="105" t="s">
        <v>50</v>
      </c>
    </row>
    <row r="25" spans="1:15" s="58" customFormat="1" ht="12">
      <c r="A25" s="106">
        <v>2</v>
      </c>
      <c r="B25" s="104" t="s">
        <v>101</v>
      </c>
      <c r="C25" s="105" t="s">
        <v>164</v>
      </c>
      <c r="D25" s="105" t="s">
        <v>261</v>
      </c>
      <c r="E25" s="105" t="s">
        <v>97</v>
      </c>
      <c r="F25" s="105" t="s">
        <v>59</v>
      </c>
      <c r="G25" s="120" t="s">
        <v>124</v>
      </c>
      <c r="H25" s="106">
        <v>2</v>
      </c>
      <c r="I25" s="106">
        <v>0</v>
      </c>
      <c r="J25" s="106"/>
      <c r="K25" s="107">
        <v>3</v>
      </c>
      <c r="L25" s="108" t="s">
        <v>2</v>
      </c>
      <c r="M25" s="108" t="s">
        <v>3</v>
      </c>
      <c r="N25" s="105" t="s">
        <v>60</v>
      </c>
    </row>
    <row r="26" spans="1:15" s="58" customFormat="1" ht="24">
      <c r="A26" s="106">
        <v>2</v>
      </c>
      <c r="B26" s="104" t="s">
        <v>102</v>
      </c>
      <c r="C26" s="105" t="s">
        <v>165</v>
      </c>
      <c r="D26" s="105" t="s">
        <v>262</v>
      </c>
      <c r="E26" s="105"/>
      <c r="F26" s="105" t="s">
        <v>59</v>
      </c>
      <c r="G26" s="120" t="s">
        <v>124</v>
      </c>
      <c r="H26" s="106">
        <v>0</v>
      </c>
      <c r="I26" s="106">
        <v>2</v>
      </c>
      <c r="J26" s="106"/>
      <c r="K26" s="107">
        <v>3</v>
      </c>
      <c r="L26" s="108" t="s">
        <v>5</v>
      </c>
      <c r="M26" s="108" t="s">
        <v>3</v>
      </c>
      <c r="N26" s="105" t="s">
        <v>61</v>
      </c>
    </row>
    <row r="27" spans="1:15" s="58" customFormat="1" ht="12">
      <c r="A27" s="106">
        <v>2</v>
      </c>
      <c r="B27" s="104" t="s">
        <v>103</v>
      </c>
      <c r="C27" s="105" t="s">
        <v>51</v>
      </c>
      <c r="D27" s="105" t="s">
        <v>129</v>
      </c>
      <c r="E27" s="105" t="s">
        <v>30</v>
      </c>
      <c r="F27" s="105" t="s">
        <v>52</v>
      </c>
      <c r="G27" s="120" t="s">
        <v>124</v>
      </c>
      <c r="H27" s="106">
        <v>2</v>
      </c>
      <c r="I27" s="106">
        <v>1</v>
      </c>
      <c r="J27" s="106"/>
      <c r="K27" s="107">
        <v>4</v>
      </c>
      <c r="L27" s="108" t="s">
        <v>2</v>
      </c>
      <c r="M27" s="108" t="s">
        <v>3</v>
      </c>
      <c r="N27" s="105" t="s">
        <v>53</v>
      </c>
    </row>
    <row r="28" spans="1:15" s="58" customFormat="1" ht="12">
      <c r="A28" s="106">
        <v>2</v>
      </c>
      <c r="B28" s="104" t="s">
        <v>104</v>
      </c>
      <c r="C28" s="105" t="s">
        <v>55</v>
      </c>
      <c r="D28" s="105" t="s">
        <v>130</v>
      </c>
      <c r="E28" s="105" t="s">
        <v>30</v>
      </c>
      <c r="F28" s="105" t="s">
        <v>177</v>
      </c>
      <c r="G28" s="120" t="s">
        <v>124</v>
      </c>
      <c r="H28" s="106">
        <v>2</v>
      </c>
      <c r="I28" s="106">
        <v>1</v>
      </c>
      <c r="J28" s="106"/>
      <c r="K28" s="107">
        <v>4</v>
      </c>
      <c r="L28" s="108" t="s">
        <v>2</v>
      </c>
      <c r="M28" s="108" t="s">
        <v>3</v>
      </c>
      <c r="N28" s="105" t="s">
        <v>56</v>
      </c>
    </row>
    <row r="29" spans="1:15" s="58" customFormat="1" ht="24">
      <c r="A29" s="106">
        <v>2</v>
      </c>
      <c r="B29" s="104" t="s">
        <v>105</v>
      </c>
      <c r="C29" s="105" t="s">
        <v>166</v>
      </c>
      <c r="D29" s="105" t="s">
        <v>167</v>
      </c>
      <c r="E29" s="105"/>
      <c r="F29" s="105" t="s">
        <v>59</v>
      </c>
      <c r="G29" s="120" t="s">
        <v>124</v>
      </c>
      <c r="H29" s="106">
        <v>0</v>
      </c>
      <c r="I29" s="106">
        <v>2</v>
      </c>
      <c r="J29" s="106"/>
      <c r="K29" s="107">
        <v>3</v>
      </c>
      <c r="L29" s="108" t="s">
        <v>5</v>
      </c>
      <c r="M29" s="108" t="s">
        <v>3</v>
      </c>
      <c r="N29" s="105" t="s">
        <v>90</v>
      </c>
    </row>
    <row r="30" spans="1:15" s="58" customFormat="1" ht="12">
      <c r="A30" s="113"/>
      <c r="B30" s="90"/>
      <c r="C30" s="29"/>
      <c r="D30" s="29"/>
      <c r="E30" s="29"/>
      <c r="F30" s="29"/>
      <c r="G30" s="118"/>
      <c r="H30" s="30">
        <f>SUM(H21:H29)</f>
        <v>9</v>
      </c>
      <c r="I30" s="30">
        <f>SUM(I21:I29)</f>
        <v>11</v>
      </c>
      <c r="J30" s="30">
        <f>SUM(J21:J29)</f>
        <v>0</v>
      </c>
      <c r="K30" s="30">
        <f>SUM(K21:K29)</f>
        <v>29</v>
      </c>
      <c r="L30" s="31"/>
      <c r="M30" s="31"/>
      <c r="N30" s="29"/>
    </row>
    <row r="31" spans="1:15" s="58" customFormat="1" ht="24">
      <c r="A31" s="113"/>
      <c r="B31" s="90"/>
      <c r="C31" s="29"/>
      <c r="D31" s="29"/>
      <c r="E31" s="29"/>
      <c r="F31" s="29"/>
      <c r="G31" s="119" t="s">
        <v>22</v>
      </c>
      <c r="H31" s="141">
        <f>SUM(H30:I30)*14</f>
        <v>280</v>
      </c>
      <c r="I31" s="142"/>
      <c r="J31" s="32">
        <f>SUM(J30)</f>
        <v>0</v>
      </c>
      <c r="K31" s="30"/>
      <c r="L31" s="31"/>
      <c r="M31" s="31"/>
      <c r="N31" s="29"/>
    </row>
    <row r="32" spans="1:15" s="67" customFormat="1" ht="12">
      <c r="A32" s="27">
        <v>3</v>
      </c>
      <c r="B32" s="83" t="s">
        <v>31</v>
      </c>
      <c r="C32" s="99" t="s">
        <v>179</v>
      </c>
      <c r="D32" s="100" t="s">
        <v>218</v>
      </c>
      <c r="E32" s="26"/>
      <c r="F32" s="96" t="s">
        <v>36</v>
      </c>
      <c r="G32" s="117" t="s">
        <v>124</v>
      </c>
      <c r="H32" s="27">
        <v>2</v>
      </c>
      <c r="I32" s="27">
        <v>0</v>
      </c>
      <c r="J32" s="27"/>
      <c r="K32" s="50">
        <v>2</v>
      </c>
      <c r="L32" s="28" t="s">
        <v>2</v>
      </c>
      <c r="M32" s="28" t="s">
        <v>3</v>
      </c>
      <c r="N32" s="26" t="s">
        <v>39</v>
      </c>
      <c r="O32" s="87"/>
    </row>
    <row r="33" spans="1:15" s="68" customFormat="1" ht="12">
      <c r="A33" s="27">
        <v>3</v>
      </c>
      <c r="B33" s="83" t="s">
        <v>33</v>
      </c>
      <c r="C33" s="96" t="s">
        <v>34</v>
      </c>
      <c r="D33" s="97" t="s">
        <v>180</v>
      </c>
      <c r="E33" s="26"/>
      <c r="F33" s="80" t="s">
        <v>266</v>
      </c>
      <c r="G33" s="121" t="s">
        <v>181</v>
      </c>
      <c r="H33" s="27">
        <v>2</v>
      </c>
      <c r="I33" s="27">
        <v>0</v>
      </c>
      <c r="J33" s="27"/>
      <c r="K33" s="50">
        <v>2</v>
      </c>
      <c r="L33" s="28" t="s">
        <v>2</v>
      </c>
      <c r="M33" s="28" t="s">
        <v>3</v>
      </c>
      <c r="N33" s="26" t="s">
        <v>40</v>
      </c>
      <c r="O33" s="87"/>
    </row>
    <row r="34" spans="1:15" s="68" customFormat="1" ht="12">
      <c r="A34" s="27">
        <v>3</v>
      </c>
      <c r="B34" s="83" t="s">
        <v>106</v>
      </c>
      <c r="C34" s="26" t="s">
        <v>62</v>
      </c>
      <c r="D34" s="82" t="s">
        <v>231</v>
      </c>
      <c r="E34" s="26" t="s">
        <v>95</v>
      </c>
      <c r="F34" s="26" t="s">
        <v>63</v>
      </c>
      <c r="G34" s="117" t="s">
        <v>124</v>
      </c>
      <c r="H34" s="27">
        <v>2</v>
      </c>
      <c r="I34" s="27">
        <v>1</v>
      </c>
      <c r="J34" s="27"/>
      <c r="K34" s="50">
        <v>4</v>
      </c>
      <c r="L34" s="28" t="s">
        <v>2</v>
      </c>
      <c r="M34" s="28" t="s">
        <v>3</v>
      </c>
      <c r="N34" s="26" t="s">
        <v>64</v>
      </c>
    </row>
    <row r="35" spans="1:15" s="68" customFormat="1" ht="12">
      <c r="A35" s="27">
        <v>3</v>
      </c>
      <c r="B35" s="83" t="s">
        <v>107</v>
      </c>
      <c r="C35" s="96" t="s">
        <v>69</v>
      </c>
      <c r="D35" s="26" t="s">
        <v>131</v>
      </c>
      <c r="E35" s="26" t="s">
        <v>93</v>
      </c>
      <c r="F35" s="96" t="s">
        <v>52</v>
      </c>
      <c r="G35" s="117" t="s">
        <v>124</v>
      </c>
      <c r="H35" s="27">
        <v>2</v>
      </c>
      <c r="I35" s="27">
        <v>1</v>
      </c>
      <c r="J35" s="27"/>
      <c r="K35" s="50">
        <v>4</v>
      </c>
      <c r="L35" s="28" t="s">
        <v>2</v>
      </c>
      <c r="M35" s="28" t="s">
        <v>3</v>
      </c>
      <c r="N35" s="26" t="s">
        <v>54</v>
      </c>
    </row>
    <row r="36" spans="1:15" s="68" customFormat="1" ht="12">
      <c r="A36" s="27">
        <v>3</v>
      </c>
      <c r="B36" s="83" t="s">
        <v>230</v>
      </c>
      <c r="C36" s="26" t="s">
        <v>168</v>
      </c>
      <c r="D36" s="26" t="s">
        <v>254</v>
      </c>
      <c r="E36" s="26" t="s">
        <v>30</v>
      </c>
      <c r="F36" s="26" t="s">
        <v>48</v>
      </c>
      <c r="G36" s="117" t="s">
        <v>124</v>
      </c>
      <c r="H36" s="27">
        <v>1</v>
      </c>
      <c r="I36" s="27">
        <v>2</v>
      </c>
      <c r="J36" s="27"/>
      <c r="K36" s="50">
        <v>5</v>
      </c>
      <c r="L36" s="28" t="s">
        <v>5</v>
      </c>
      <c r="M36" s="28" t="s">
        <v>3</v>
      </c>
      <c r="N36" s="26"/>
    </row>
    <row r="37" spans="1:15" s="68" customFormat="1" ht="24">
      <c r="A37" s="27">
        <v>3</v>
      </c>
      <c r="B37" s="83" t="s">
        <v>108</v>
      </c>
      <c r="C37" s="26" t="s">
        <v>172</v>
      </c>
      <c r="D37" s="26" t="s">
        <v>173</v>
      </c>
      <c r="E37" s="26" t="s">
        <v>175</v>
      </c>
      <c r="F37" s="26" t="s">
        <v>71</v>
      </c>
      <c r="G37" s="117" t="s">
        <v>124</v>
      </c>
      <c r="H37" s="27">
        <v>2</v>
      </c>
      <c r="I37" s="27">
        <v>0</v>
      </c>
      <c r="J37" s="27"/>
      <c r="K37" s="50">
        <v>4</v>
      </c>
      <c r="L37" s="28" t="s">
        <v>2</v>
      </c>
      <c r="M37" s="28" t="s">
        <v>3</v>
      </c>
      <c r="N37" s="26" t="s">
        <v>205</v>
      </c>
    </row>
    <row r="38" spans="1:15" s="68" customFormat="1" ht="24">
      <c r="A38" s="27">
        <v>3</v>
      </c>
      <c r="B38" s="83" t="s">
        <v>109</v>
      </c>
      <c r="C38" s="26" t="s">
        <v>72</v>
      </c>
      <c r="D38" s="82" t="s">
        <v>132</v>
      </c>
      <c r="E38" s="26" t="s">
        <v>175</v>
      </c>
      <c r="F38" s="26" t="s">
        <v>59</v>
      </c>
      <c r="G38" s="117" t="s">
        <v>124</v>
      </c>
      <c r="H38" s="27">
        <v>0</v>
      </c>
      <c r="I38" s="27">
        <v>2</v>
      </c>
      <c r="J38" s="27"/>
      <c r="K38" s="50">
        <v>2</v>
      </c>
      <c r="L38" s="28" t="s">
        <v>5</v>
      </c>
      <c r="M38" s="28" t="s">
        <v>3</v>
      </c>
      <c r="N38" s="26" t="s">
        <v>75</v>
      </c>
    </row>
    <row r="39" spans="1:15" s="68" customFormat="1" ht="12">
      <c r="A39" s="27">
        <v>3</v>
      </c>
      <c r="B39" s="83" t="s">
        <v>110</v>
      </c>
      <c r="C39" s="26" t="s">
        <v>169</v>
      </c>
      <c r="D39" s="82" t="s">
        <v>170</v>
      </c>
      <c r="E39" s="26"/>
      <c r="F39" s="26" t="s">
        <v>59</v>
      </c>
      <c r="G39" s="117" t="s">
        <v>124</v>
      </c>
      <c r="H39" s="27">
        <v>0</v>
      </c>
      <c r="I39" s="27">
        <v>2</v>
      </c>
      <c r="J39" s="27"/>
      <c r="K39" s="50">
        <v>3</v>
      </c>
      <c r="L39" s="28" t="s">
        <v>5</v>
      </c>
      <c r="M39" s="28" t="s">
        <v>3</v>
      </c>
      <c r="N39" s="26" t="s">
        <v>49</v>
      </c>
    </row>
    <row r="40" spans="1:15" s="69" customFormat="1" ht="24">
      <c r="A40" s="27">
        <v>3</v>
      </c>
      <c r="B40" s="89"/>
      <c r="C40" s="26" t="s">
        <v>20</v>
      </c>
      <c r="D40" s="26"/>
      <c r="E40" s="26"/>
      <c r="F40" s="26"/>
      <c r="G40" s="117"/>
      <c r="H40" s="27">
        <v>1</v>
      </c>
      <c r="I40" s="27">
        <v>0</v>
      </c>
      <c r="J40" s="27"/>
      <c r="K40" s="50">
        <v>2</v>
      </c>
      <c r="L40" s="28"/>
      <c r="M40" s="28" t="s">
        <v>4</v>
      </c>
      <c r="N40" s="26"/>
    </row>
    <row r="41" spans="1:15" s="58" customFormat="1" ht="12">
      <c r="A41" s="113"/>
      <c r="B41" s="90"/>
      <c r="C41" s="29"/>
      <c r="D41" s="29"/>
      <c r="E41" s="29"/>
      <c r="F41" s="29"/>
      <c r="G41" s="118"/>
      <c r="H41" s="30">
        <f>SUM(H32:H40)</f>
        <v>12</v>
      </c>
      <c r="I41" s="30">
        <f>SUM(I32:I40)</f>
        <v>8</v>
      </c>
      <c r="J41" s="30">
        <f>SUM(J32:J40)</f>
        <v>0</v>
      </c>
      <c r="K41" s="30">
        <f>SUM(K32:K40)</f>
        <v>28</v>
      </c>
      <c r="L41" s="31"/>
      <c r="M41" s="31"/>
      <c r="N41" s="29"/>
    </row>
    <row r="42" spans="1:15" s="58" customFormat="1" ht="24">
      <c r="A42" s="113"/>
      <c r="B42" s="90"/>
      <c r="C42" s="29"/>
      <c r="D42" s="29"/>
      <c r="E42" s="29"/>
      <c r="F42" s="29"/>
      <c r="G42" s="119" t="s">
        <v>22</v>
      </c>
      <c r="H42" s="139">
        <f>SUM(H41:I41)*14</f>
        <v>280</v>
      </c>
      <c r="I42" s="140"/>
      <c r="J42" s="32">
        <f>SUM(J41)</f>
        <v>0</v>
      </c>
      <c r="K42" s="30"/>
      <c r="L42" s="31"/>
      <c r="M42" s="31"/>
      <c r="N42" s="29"/>
    </row>
    <row r="43" spans="1:15" s="58" customFormat="1" ht="24">
      <c r="A43" s="106">
        <v>4</v>
      </c>
      <c r="B43" s="104" t="s">
        <v>111</v>
      </c>
      <c r="C43" s="105" t="s">
        <v>77</v>
      </c>
      <c r="D43" s="105" t="s">
        <v>236</v>
      </c>
      <c r="E43" s="105" t="s">
        <v>97</v>
      </c>
      <c r="F43" s="105" t="s">
        <v>35</v>
      </c>
      <c r="G43" s="120" t="s">
        <v>124</v>
      </c>
      <c r="H43" s="106">
        <v>2</v>
      </c>
      <c r="I43" s="106">
        <v>1</v>
      </c>
      <c r="J43" s="106"/>
      <c r="K43" s="107">
        <v>4</v>
      </c>
      <c r="L43" s="108" t="s">
        <v>2</v>
      </c>
      <c r="M43" s="108" t="s">
        <v>3</v>
      </c>
      <c r="N43" s="105" t="s">
        <v>221</v>
      </c>
    </row>
    <row r="44" spans="1:15" s="58" customFormat="1" ht="12">
      <c r="A44" s="106">
        <v>4</v>
      </c>
      <c r="B44" s="104" t="s">
        <v>112</v>
      </c>
      <c r="C44" s="105" t="s">
        <v>79</v>
      </c>
      <c r="D44" s="105" t="s">
        <v>133</v>
      </c>
      <c r="E44" s="105"/>
      <c r="F44" s="109" t="s">
        <v>177</v>
      </c>
      <c r="G44" s="120" t="s">
        <v>124</v>
      </c>
      <c r="H44" s="106">
        <v>0</v>
      </c>
      <c r="I44" s="106">
        <v>2</v>
      </c>
      <c r="J44" s="106"/>
      <c r="K44" s="107">
        <v>2</v>
      </c>
      <c r="L44" s="108" t="s">
        <v>5</v>
      </c>
      <c r="M44" s="108" t="s">
        <v>3</v>
      </c>
      <c r="N44" s="105" t="s">
        <v>83</v>
      </c>
    </row>
    <row r="45" spans="1:15" s="58" customFormat="1" ht="12">
      <c r="A45" s="106">
        <v>4</v>
      </c>
      <c r="B45" s="104" t="s">
        <v>118</v>
      </c>
      <c r="C45" s="105" t="s">
        <v>123</v>
      </c>
      <c r="D45" s="105" t="s">
        <v>235</v>
      </c>
      <c r="E45" s="105" t="s">
        <v>103</v>
      </c>
      <c r="F45" s="105" t="s">
        <v>52</v>
      </c>
      <c r="G45" s="120" t="s">
        <v>124</v>
      </c>
      <c r="H45" s="106">
        <v>2</v>
      </c>
      <c r="I45" s="106">
        <v>0</v>
      </c>
      <c r="J45" s="106"/>
      <c r="K45" s="107">
        <v>3</v>
      </c>
      <c r="L45" s="108" t="s">
        <v>2</v>
      </c>
      <c r="M45" s="108" t="s">
        <v>3</v>
      </c>
      <c r="N45" s="105" t="s">
        <v>74</v>
      </c>
    </row>
    <row r="46" spans="1:15" s="58" customFormat="1" ht="12">
      <c r="A46" s="106">
        <v>4</v>
      </c>
      <c r="B46" s="111" t="s">
        <v>119</v>
      </c>
      <c r="C46" s="105" t="s">
        <v>78</v>
      </c>
      <c r="D46" s="105" t="s">
        <v>134</v>
      </c>
      <c r="E46" s="105" t="s">
        <v>104</v>
      </c>
      <c r="F46" s="105" t="s">
        <v>63</v>
      </c>
      <c r="G46" s="120" t="s">
        <v>124</v>
      </c>
      <c r="H46" s="106">
        <v>0</v>
      </c>
      <c r="I46" s="106">
        <v>2</v>
      </c>
      <c r="J46" s="106"/>
      <c r="K46" s="107">
        <v>4</v>
      </c>
      <c r="L46" s="108" t="s">
        <v>5</v>
      </c>
      <c r="M46" s="110" t="s">
        <v>3</v>
      </c>
      <c r="N46" s="105"/>
    </row>
    <row r="47" spans="1:15" s="58" customFormat="1" ht="12">
      <c r="A47" s="106">
        <v>4</v>
      </c>
      <c r="B47" s="111" t="s">
        <v>232</v>
      </c>
      <c r="C47" s="105" t="s">
        <v>234</v>
      </c>
      <c r="D47" s="105" t="s">
        <v>136</v>
      </c>
      <c r="E47" s="105"/>
      <c r="F47" s="105" t="s">
        <v>59</v>
      </c>
      <c r="G47" s="120" t="s">
        <v>124</v>
      </c>
      <c r="H47" s="106">
        <v>2</v>
      </c>
      <c r="I47" s="106">
        <v>1</v>
      </c>
      <c r="J47" s="106"/>
      <c r="K47" s="107">
        <v>4</v>
      </c>
      <c r="L47" s="108" t="s">
        <v>5</v>
      </c>
      <c r="M47" s="110" t="s">
        <v>3</v>
      </c>
      <c r="N47" s="105" t="s">
        <v>233</v>
      </c>
    </row>
    <row r="48" spans="1:15" s="58" customFormat="1" ht="12">
      <c r="A48" s="106">
        <v>4</v>
      </c>
      <c r="B48" s="111" t="s">
        <v>120</v>
      </c>
      <c r="C48" s="105" t="s">
        <v>255</v>
      </c>
      <c r="D48" s="105" t="s">
        <v>142</v>
      </c>
      <c r="E48" s="105"/>
      <c r="F48" s="105" t="s">
        <v>48</v>
      </c>
      <c r="G48" s="120" t="s">
        <v>124</v>
      </c>
      <c r="H48" s="106">
        <v>1</v>
      </c>
      <c r="I48" s="106">
        <v>2</v>
      </c>
      <c r="J48" s="106"/>
      <c r="K48" s="107">
        <v>3</v>
      </c>
      <c r="L48" s="108" t="s">
        <v>5</v>
      </c>
      <c r="M48" s="110" t="s">
        <v>3</v>
      </c>
      <c r="N48" s="105" t="s">
        <v>91</v>
      </c>
    </row>
    <row r="49" spans="1:14" s="58" customFormat="1" ht="12">
      <c r="A49" s="106">
        <v>4</v>
      </c>
      <c r="B49" s="111" t="s">
        <v>121</v>
      </c>
      <c r="C49" s="105" t="s">
        <v>84</v>
      </c>
      <c r="D49" s="105" t="s">
        <v>263</v>
      </c>
      <c r="E49" s="105"/>
      <c r="F49" s="105" t="s">
        <v>67</v>
      </c>
      <c r="G49" s="120" t="s">
        <v>124</v>
      </c>
      <c r="H49" s="106">
        <v>0</v>
      </c>
      <c r="I49" s="106">
        <v>2</v>
      </c>
      <c r="J49" s="106"/>
      <c r="K49" s="107">
        <v>4</v>
      </c>
      <c r="L49" s="108" t="s">
        <v>5</v>
      </c>
      <c r="M49" s="110" t="s">
        <v>3</v>
      </c>
      <c r="N49" s="105"/>
    </row>
    <row r="50" spans="1:14" s="58" customFormat="1" ht="12">
      <c r="A50" s="106">
        <v>4</v>
      </c>
      <c r="B50" s="111" t="s">
        <v>182</v>
      </c>
      <c r="C50" s="105" t="s">
        <v>80</v>
      </c>
      <c r="D50" s="105" t="s">
        <v>137</v>
      </c>
      <c r="E50" s="105" t="s">
        <v>32</v>
      </c>
      <c r="F50" s="105" t="s">
        <v>81</v>
      </c>
      <c r="G50" s="120" t="s">
        <v>124</v>
      </c>
      <c r="H50" s="106">
        <v>0</v>
      </c>
      <c r="I50" s="106">
        <v>2</v>
      </c>
      <c r="J50" s="106"/>
      <c r="K50" s="107">
        <v>4</v>
      </c>
      <c r="L50" s="108" t="s">
        <v>5</v>
      </c>
      <c r="M50" s="110" t="s">
        <v>3</v>
      </c>
      <c r="N50" s="105"/>
    </row>
    <row r="51" spans="1:14" s="58" customFormat="1" ht="24">
      <c r="A51" s="106">
        <v>4</v>
      </c>
      <c r="B51" s="104"/>
      <c r="C51" s="105" t="s">
        <v>20</v>
      </c>
      <c r="D51" s="105"/>
      <c r="E51" s="105"/>
      <c r="F51" s="105"/>
      <c r="G51" s="120"/>
      <c r="H51" s="106">
        <v>1</v>
      </c>
      <c r="I51" s="106">
        <v>0</v>
      </c>
      <c r="J51" s="106"/>
      <c r="K51" s="107">
        <v>2</v>
      </c>
      <c r="L51" s="108"/>
      <c r="M51" s="108" t="s">
        <v>4</v>
      </c>
      <c r="N51" s="105"/>
    </row>
    <row r="52" spans="1:14" s="58" customFormat="1" ht="12">
      <c r="A52" s="113"/>
      <c r="B52" s="90"/>
      <c r="C52" s="29"/>
      <c r="D52" s="29"/>
      <c r="E52" s="29"/>
      <c r="F52" s="29"/>
      <c r="G52" s="118"/>
      <c r="H52" s="30">
        <f>SUM(H43:H51)</f>
        <v>8</v>
      </c>
      <c r="I52" s="30">
        <f>SUM(I43:I51)</f>
        <v>12</v>
      </c>
      <c r="J52" s="30">
        <f>SUM(J43:J51)</f>
        <v>0</v>
      </c>
      <c r="K52" s="30">
        <f>SUM(K43:K51)</f>
        <v>30</v>
      </c>
      <c r="L52" s="31"/>
      <c r="M52" s="31"/>
      <c r="N52" s="29"/>
    </row>
    <row r="53" spans="1:14" s="58" customFormat="1" ht="24">
      <c r="A53" s="113"/>
      <c r="B53" s="90"/>
      <c r="C53" s="29"/>
      <c r="D53" s="29"/>
      <c r="E53" s="29"/>
      <c r="F53" s="29"/>
      <c r="G53" s="119" t="s">
        <v>22</v>
      </c>
      <c r="H53" s="139">
        <f>SUM(H52:I52)*14</f>
        <v>280</v>
      </c>
      <c r="I53" s="140"/>
      <c r="J53" s="32">
        <f>SUM(J52)</f>
        <v>0</v>
      </c>
      <c r="K53" s="30"/>
      <c r="L53" s="31"/>
      <c r="M53" s="31"/>
      <c r="N53" s="29"/>
    </row>
    <row r="54" spans="1:14" s="58" customFormat="1" ht="12">
      <c r="A54" s="27">
        <v>5</v>
      </c>
      <c r="B54" s="83" t="s">
        <v>114</v>
      </c>
      <c r="C54" s="26" t="s">
        <v>208</v>
      </c>
      <c r="D54" s="79" t="s">
        <v>248</v>
      </c>
      <c r="E54" s="26"/>
      <c r="F54" s="26" t="s">
        <v>48</v>
      </c>
      <c r="G54" s="117" t="s">
        <v>124</v>
      </c>
      <c r="H54" s="27"/>
      <c r="I54" s="27"/>
      <c r="J54" s="27"/>
      <c r="K54" s="50">
        <v>5</v>
      </c>
      <c r="L54" s="28" t="s">
        <v>5</v>
      </c>
      <c r="M54" s="28" t="s">
        <v>3</v>
      </c>
      <c r="N54" s="26"/>
    </row>
    <row r="55" spans="1:14" s="58" customFormat="1" ht="12">
      <c r="A55" s="27">
        <v>5</v>
      </c>
      <c r="B55" s="83" t="s">
        <v>115</v>
      </c>
      <c r="C55" s="26" t="s">
        <v>249</v>
      </c>
      <c r="D55" s="79" t="s">
        <v>143</v>
      </c>
      <c r="E55" s="26"/>
      <c r="F55" s="26" t="s">
        <v>63</v>
      </c>
      <c r="G55" s="117" t="s">
        <v>124</v>
      </c>
      <c r="H55" s="27"/>
      <c r="I55" s="27"/>
      <c r="J55" s="27">
        <v>240</v>
      </c>
      <c r="K55" s="50">
        <v>0</v>
      </c>
      <c r="L55" s="81" t="s">
        <v>253</v>
      </c>
      <c r="M55" s="28" t="s">
        <v>3</v>
      </c>
      <c r="N55" s="26"/>
    </row>
    <row r="56" spans="1:14" s="58" customFormat="1" ht="12">
      <c r="A56" s="27">
        <v>5</v>
      </c>
      <c r="B56" s="83" t="s">
        <v>116</v>
      </c>
      <c r="C56" s="26" t="s">
        <v>70</v>
      </c>
      <c r="D56" s="26" t="s">
        <v>138</v>
      </c>
      <c r="E56" s="26"/>
      <c r="F56" s="79" t="s">
        <v>177</v>
      </c>
      <c r="G56" s="117" t="s">
        <v>124</v>
      </c>
      <c r="H56" s="27">
        <v>0</v>
      </c>
      <c r="I56" s="27">
        <v>2</v>
      </c>
      <c r="J56" s="27"/>
      <c r="K56" s="50">
        <v>3</v>
      </c>
      <c r="L56" s="28" t="s">
        <v>5</v>
      </c>
      <c r="M56" s="28" t="s">
        <v>3</v>
      </c>
      <c r="N56" s="26" t="s">
        <v>76</v>
      </c>
    </row>
    <row r="57" spans="1:14" s="58" customFormat="1" ht="36">
      <c r="A57" s="27">
        <v>5</v>
      </c>
      <c r="B57" s="83" t="s">
        <v>117</v>
      </c>
      <c r="C57" s="26" t="s">
        <v>174</v>
      </c>
      <c r="D57" s="26" t="s">
        <v>150</v>
      </c>
      <c r="E57" s="26"/>
      <c r="F57" s="26" t="s">
        <v>67</v>
      </c>
      <c r="G57" s="117" t="s">
        <v>124</v>
      </c>
      <c r="H57" s="27">
        <v>2</v>
      </c>
      <c r="I57" s="27">
        <v>1</v>
      </c>
      <c r="J57" s="27"/>
      <c r="K57" s="50">
        <v>4</v>
      </c>
      <c r="L57" s="28" t="s">
        <v>2</v>
      </c>
      <c r="M57" s="28" t="s">
        <v>3</v>
      </c>
      <c r="N57" s="86" t="s">
        <v>227</v>
      </c>
    </row>
    <row r="58" spans="1:14" s="103" customFormat="1" ht="24">
      <c r="A58" s="101">
        <v>5</v>
      </c>
      <c r="B58" s="83" t="s">
        <v>245</v>
      </c>
      <c r="C58" s="79" t="s">
        <v>209</v>
      </c>
      <c r="D58" s="79" t="s">
        <v>135</v>
      </c>
      <c r="E58" s="79"/>
      <c r="F58" s="79" t="s">
        <v>59</v>
      </c>
      <c r="G58" s="121" t="s">
        <v>124</v>
      </c>
      <c r="H58" s="101">
        <v>2</v>
      </c>
      <c r="I58" s="101">
        <v>1</v>
      </c>
      <c r="J58" s="101"/>
      <c r="K58" s="102">
        <v>4</v>
      </c>
      <c r="L58" s="81" t="s">
        <v>5</v>
      </c>
      <c r="M58" s="81" t="s">
        <v>3</v>
      </c>
      <c r="N58" s="79" t="s">
        <v>246</v>
      </c>
    </row>
    <row r="59" spans="1:14" s="58" customFormat="1" ht="24">
      <c r="A59" s="27">
        <v>5</v>
      </c>
      <c r="B59" s="83" t="s">
        <v>183</v>
      </c>
      <c r="C59" s="26" t="s">
        <v>85</v>
      </c>
      <c r="D59" s="26" t="s">
        <v>139</v>
      </c>
      <c r="E59" s="26"/>
      <c r="F59" s="26" t="s">
        <v>48</v>
      </c>
      <c r="G59" s="117" t="s">
        <v>124</v>
      </c>
      <c r="H59" s="27">
        <v>0</v>
      </c>
      <c r="I59" s="27">
        <v>2</v>
      </c>
      <c r="J59" s="27"/>
      <c r="K59" s="50">
        <v>3</v>
      </c>
      <c r="L59" s="28" t="s">
        <v>5</v>
      </c>
      <c r="M59" s="81" t="s">
        <v>3</v>
      </c>
      <c r="N59" s="26" t="s">
        <v>199</v>
      </c>
    </row>
    <row r="60" spans="1:14" s="58" customFormat="1" ht="12">
      <c r="A60" s="27">
        <v>5</v>
      </c>
      <c r="B60" s="83" t="s">
        <v>184</v>
      </c>
      <c r="C60" s="26" t="s">
        <v>210</v>
      </c>
      <c r="D60" s="98" t="s">
        <v>250</v>
      </c>
      <c r="E60" s="26" t="s">
        <v>118</v>
      </c>
      <c r="F60" s="26" t="s">
        <v>52</v>
      </c>
      <c r="G60" s="117" t="s">
        <v>124</v>
      </c>
      <c r="H60" s="27">
        <v>0</v>
      </c>
      <c r="I60" s="27">
        <v>2</v>
      </c>
      <c r="J60" s="27"/>
      <c r="K60" s="50">
        <v>2</v>
      </c>
      <c r="L60" s="28" t="s">
        <v>5</v>
      </c>
      <c r="M60" s="81" t="s">
        <v>3</v>
      </c>
      <c r="N60" s="26" t="s">
        <v>87</v>
      </c>
    </row>
    <row r="61" spans="1:14" s="58" customFormat="1" ht="24">
      <c r="A61" s="27">
        <v>5</v>
      </c>
      <c r="B61" s="83" t="s">
        <v>185</v>
      </c>
      <c r="C61" s="26" t="s">
        <v>86</v>
      </c>
      <c r="D61" s="26" t="s">
        <v>264</v>
      </c>
      <c r="E61" s="26"/>
      <c r="F61" s="26" t="s">
        <v>81</v>
      </c>
      <c r="G61" s="117" t="s">
        <v>124</v>
      </c>
      <c r="H61" s="27">
        <v>0</v>
      </c>
      <c r="I61" s="27">
        <v>2</v>
      </c>
      <c r="J61" s="27"/>
      <c r="K61" s="50">
        <v>3</v>
      </c>
      <c r="L61" s="28" t="s">
        <v>5</v>
      </c>
      <c r="M61" s="81" t="s">
        <v>3</v>
      </c>
      <c r="N61" s="26"/>
    </row>
    <row r="62" spans="1:14" s="58" customFormat="1" ht="24">
      <c r="A62" s="27">
        <v>5</v>
      </c>
      <c r="B62" s="83" t="s">
        <v>186</v>
      </c>
      <c r="C62" s="26" t="s">
        <v>211</v>
      </c>
      <c r="D62" s="26" t="s">
        <v>251</v>
      </c>
      <c r="E62" s="26"/>
      <c r="F62" s="26" t="s">
        <v>48</v>
      </c>
      <c r="G62" s="117" t="s">
        <v>124</v>
      </c>
      <c r="H62" s="27">
        <v>1</v>
      </c>
      <c r="I62" s="27">
        <v>2</v>
      </c>
      <c r="J62" s="27"/>
      <c r="K62" s="50">
        <v>4</v>
      </c>
      <c r="L62" s="28" t="s">
        <v>5</v>
      </c>
      <c r="M62" s="81" t="s">
        <v>3</v>
      </c>
      <c r="N62" s="86" t="s">
        <v>226</v>
      </c>
    </row>
    <row r="63" spans="1:14" s="58" customFormat="1" ht="36">
      <c r="A63" s="27">
        <v>5</v>
      </c>
      <c r="B63" s="83" t="s">
        <v>187</v>
      </c>
      <c r="C63" s="26" t="s">
        <v>144</v>
      </c>
      <c r="D63" s="26" t="s">
        <v>145</v>
      </c>
      <c r="E63" s="26" t="s">
        <v>108</v>
      </c>
      <c r="F63" s="26" t="s">
        <v>71</v>
      </c>
      <c r="G63" s="117" t="s">
        <v>124</v>
      </c>
      <c r="H63" s="27">
        <v>2</v>
      </c>
      <c r="I63" s="27">
        <v>0</v>
      </c>
      <c r="J63" s="27"/>
      <c r="K63" s="50">
        <v>3</v>
      </c>
      <c r="L63" s="28" t="s">
        <v>2</v>
      </c>
      <c r="M63" s="81" t="s">
        <v>3</v>
      </c>
      <c r="N63" s="86" t="s">
        <v>225</v>
      </c>
    </row>
    <row r="64" spans="1:14" s="58" customFormat="1" ht="24">
      <c r="A64" s="27">
        <v>5</v>
      </c>
      <c r="B64" s="89"/>
      <c r="C64" s="26" t="s">
        <v>20</v>
      </c>
      <c r="D64" s="26"/>
      <c r="E64" s="26"/>
      <c r="F64" s="26"/>
      <c r="G64" s="117"/>
      <c r="H64" s="27">
        <v>1</v>
      </c>
      <c r="I64" s="27">
        <v>0</v>
      </c>
      <c r="J64" s="27"/>
      <c r="K64" s="50">
        <v>2</v>
      </c>
      <c r="L64" s="28"/>
      <c r="M64" s="28" t="s">
        <v>4</v>
      </c>
      <c r="N64" s="26"/>
    </row>
    <row r="65" spans="1:14" s="58" customFormat="1" ht="12">
      <c r="A65" s="113"/>
      <c r="B65" s="90"/>
      <c r="C65" s="29"/>
      <c r="D65" s="29"/>
      <c r="E65" s="29"/>
      <c r="F65" s="29"/>
      <c r="G65" s="118"/>
      <c r="H65" s="30">
        <f>SUM(H54:H64)</f>
        <v>8</v>
      </c>
      <c r="I65" s="30">
        <f>SUM(I54:I64)</f>
        <v>12</v>
      </c>
      <c r="J65" s="30">
        <f>SUM(J54:J64)</f>
        <v>240</v>
      </c>
      <c r="K65" s="30">
        <f>SUM(K54:K64)</f>
        <v>33</v>
      </c>
      <c r="L65" s="31"/>
      <c r="M65" s="31"/>
      <c r="N65" s="29"/>
    </row>
    <row r="66" spans="1:14" s="58" customFormat="1" ht="24">
      <c r="A66" s="113"/>
      <c r="B66" s="90"/>
      <c r="C66" s="29"/>
      <c r="D66" s="29"/>
      <c r="E66" s="29"/>
      <c r="F66" s="29"/>
      <c r="G66" s="119" t="s">
        <v>22</v>
      </c>
      <c r="H66" s="139">
        <f>SUM(H65:I65)*14</f>
        <v>280</v>
      </c>
      <c r="I66" s="140"/>
      <c r="J66" s="32">
        <f>SUM(J65)</f>
        <v>240</v>
      </c>
      <c r="K66" s="30"/>
      <c r="L66" s="31"/>
      <c r="M66" s="31"/>
      <c r="N66" s="29"/>
    </row>
    <row r="67" spans="1:14" s="58" customFormat="1" ht="12">
      <c r="A67" s="106">
        <v>6</v>
      </c>
      <c r="B67" s="104" t="s">
        <v>188</v>
      </c>
      <c r="C67" s="105" t="s">
        <v>212</v>
      </c>
      <c r="D67" s="105" t="s">
        <v>252</v>
      </c>
      <c r="E67" s="105"/>
      <c r="F67" s="105" t="s">
        <v>48</v>
      </c>
      <c r="G67" s="120" t="s">
        <v>124</v>
      </c>
      <c r="H67" s="106"/>
      <c r="I67" s="106"/>
      <c r="J67" s="106"/>
      <c r="K67" s="107">
        <v>5</v>
      </c>
      <c r="L67" s="108" t="s">
        <v>5</v>
      </c>
      <c r="M67" s="108" t="s">
        <v>3</v>
      </c>
      <c r="N67" s="105"/>
    </row>
    <row r="68" spans="1:14" s="58" customFormat="1" ht="25.5" customHeight="1">
      <c r="A68" s="106">
        <v>6</v>
      </c>
      <c r="B68" s="104" t="s">
        <v>189</v>
      </c>
      <c r="C68" s="105" t="s">
        <v>66</v>
      </c>
      <c r="D68" s="105" t="s">
        <v>257</v>
      </c>
      <c r="E68" s="105"/>
      <c r="F68" s="105" t="s">
        <v>67</v>
      </c>
      <c r="G68" s="120" t="s">
        <v>124</v>
      </c>
      <c r="H68" s="106">
        <v>2</v>
      </c>
      <c r="I68" s="106">
        <v>0</v>
      </c>
      <c r="J68" s="106"/>
      <c r="K68" s="107">
        <v>3</v>
      </c>
      <c r="L68" s="108" t="s">
        <v>2</v>
      </c>
      <c r="M68" s="108" t="s">
        <v>3</v>
      </c>
      <c r="N68" s="105" t="s">
        <v>68</v>
      </c>
    </row>
    <row r="69" spans="1:14" s="58" customFormat="1" ht="24">
      <c r="A69" s="106">
        <v>6</v>
      </c>
      <c r="B69" s="104" t="s">
        <v>190</v>
      </c>
      <c r="C69" s="105" t="s">
        <v>65</v>
      </c>
      <c r="D69" s="105" t="s">
        <v>256</v>
      </c>
      <c r="E69" s="105"/>
      <c r="F69" s="105" t="s">
        <v>35</v>
      </c>
      <c r="G69" s="120" t="s">
        <v>124</v>
      </c>
      <c r="H69" s="106">
        <v>1</v>
      </c>
      <c r="I69" s="106">
        <v>2</v>
      </c>
      <c r="J69" s="106"/>
      <c r="K69" s="107">
        <v>4</v>
      </c>
      <c r="L69" s="108" t="s">
        <v>5</v>
      </c>
      <c r="M69" s="108" t="s">
        <v>3</v>
      </c>
      <c r="N69" s="105" t="s">
        <v>222</v>
      </c>
    </row>
    <row r="70" spans="1:14" s="58" customFormat="1" ht="24">
      <c r="A70" s="106">
        <v>6</v>
      </c>
      <c r="B70" s="104" t="s">
        <v>191</v>
      </c>
      <c r="C70" s="105" t="s">
        <v>151</v>
      </c>
      <c r="D70" s="105" t="s">
        <v>152</v>
      </c>
      <c r="E70" s="105" t="s">
        <v>118</v>
      </c>
      <c r="F70" s="105" t="s">
        <v>52</v>
      </c>
      <c r="G70" s="120" t="s">
        <v>124</v>
      </c>
      <c r="H70" s="106">
        <v>2</v>
      </c>
      <c r="I70" s="106">
        <v>0</v>
      </c>
      <c r="J70" s="106"/>
      <c r="K70" s="107">
        <v>3</v>
      </c>
      <c r="L70" s="108" t="s">
        <v>2</v>
      </c>
      <c r="M70" s="108" t="s">
        <v>3</v>
      </c>
      <c r="N70" s="105" t="s">
        <v>223</v>
      </c>
    </row>
    <row r="71" spans="1:14" s="58" customFormat="1" ht="12">
      <c r="A71" s="114">
        <v>6</v>
      </c>
      <c r="B71" s="111" t="s">
        <v>192</v>
      </c>
      <c r="C71" s="105" t="s">
        <v>92</v>
      </c>
      <c r="D71" s="105" t="s">
        <v>146</v>
      </c>
      <c r="E71" s="105"/>
      <c r="F71" s="105" t="s">
        <v>36</v>
      </c>
      <c r="G71" s="120" t="s">
        <v>124</v>
      </c>
      <c r="H71" s="106">
        <v>0</v>
      </c>
      <c r="I71" s="106">
        <v>2</v>
      </c>
      <c r="J71" s="106"/>
      <c r="K71" s="107">
        <v>3</v>
      </c>
      <c r="L71" s="108" t="s">
        <v>5</v>
      </c>
      <c r="M71" s="110" t="s">
        <v>3</v>
      </c>
      <c r="N71" s="105"/>
    </row>
    <row r="72" spans="1:14" s="58" customFormat="1" ht="12">
      <c r="A72" s="114">
        <v>6</v>
      </c>
      <c r="B72" s="111" t="s">
        <v>193</v>
      </c>
      <c r="C72" s="105" t="s">
        <v>213</v>
      </c>
      <c r="D72" s="105" t="s">
        <v>147</v>
      </c>
      <c r="E72" s="105" t="s">
        <v>230</v>
      </c>
      <c r="F72" s="105" t="s">
        <v>48</v>
      </c>
      <c r="G72" s="120" t="s">
        <v>124</v>
      </c>
      <c r="H72" s="106">
        <v>0</v>
      </c>
      <c r="I72" s="106">
        <v>2</v>
      </c>
      <c r="J72" s="106"/>
      <c r="K72" s="107">
        <v>3</v>
      </c>
      <c r="L72" s="108" t="s">
        <v>5</v>
      </c>
      <c r="M72" s="110" t="s">
        <v>3</v>
      </c>
      <c r="N72" s="105"/>
    </row>
    <row r="73" spans="1:14" s="58" customFormat="1" ht="36">
      <c r="A73" s="106">
        <v>6</v>
      </c>
      <c r="B73" s="111" t="s">
        <v>194</v>
      </c>
      <c r="C73" s="105" t="s">
        <v>88</v>
      </c>
      <c r="D73" s="105" t="s">
        <v>148</v>
      </c>
      <c r="E73" s="105"/>
      <c r="F73" s="105" t="s">
        <v>71</v>
      </c>
      <c r="G73" s="120" t="s">
        <v>124</v>
      </c>
      <c r="H73" s="106">
        <v>0</v>
      </c>
      <c r="I73" s="106">
        <v>2</v>
      </c>
      <c r="J73" s="106"/>
      <c r="K73" s="107">
        <v>2</v>
      </c>
      <c r="L73" s="108" t="s">
        <v>5</v>
      </c>
      <c r="M73" s="110" t="s">
        <v>3</v>
      </c>
      <c r="N73" s="112" t="s">
        <v>224</v>
      </c>
    </row>
    <row r="74" spans="1:14" s="58" customFormat="1" ht="12">
      <c r="A74" s="106">
        <v>6</v>
      </c>
      <c r="B74" s="111" t="s">
        <v>195</v>
      </c>
      <c r="C74" s="105" t="s">
        <v>171</v>
      </c>
      <c r="D74" s="105" t="s">
        <v>149</v>
      </c>
      <c r="E74" s="105" t="s">
        <v>117</v>
      </c>
      <c r="F74" s="105" t="s">
        <v>67</v>
      </c>
      <c r="G74" s="120" t="s">
        <v>124</v>
      </c>
      <c r="H74" s="106">
        <v>0</v>
      </c>
      <c r="I74" s="106">
        <v>2</v>
      </c>
      <c r="J74" s="106"/>
      <c r="K74" s="107">
        <v>2</v>
      </c>
      <c r="L74" s="108" t="s">
        <v>5</v>
      </c>
      <c r="M74" s="110" t="s">
        <v>3</v>
      </c>
      <c r="N74" s="105" t="s">
        <v>89</v>
      </c>
    </row>
    <row r="75" spans="1:14" s="58" customFormat="1" ht="12">
      <c r="A75" s="106">
        <v>6</v>
      </c>
      <c r="B75" s="111" t="s">
        <v>196</v>
      </c>
      <c r="C75" s="105" t="s">
        <v>122</v>
      </c>
      <c r="D75" s="105" t="s">
        <v>153</v>
      </c>
      <c r="E75" s="105"/>
      <c r="F75" s="105" t="s">
        <v>52</v>
      </c>
      <c r="G75" s="120" t="s">
        <v>124</v>
      </c>
      <c r="H75" s="106">
        <v>0</v>
      </c>
      <c r="I75" s="106">
        <v>2</v>
      </c>
      <c r="J75" s="106"/>
      <c r="K75" s="107">
        <v>3</v>
      </c>
      <c r="L75" s="108" t="s">
        <v>5</v>
      </c>
      <c r="M75" s="110" t="s">
        <v>3</v>
      </c>
      <c r="N75" s="105" t="s">
        <v>73</v>
      </c>
    </row>
    <row r="76" spans="1:14" s="58" customFormat="1" ht="24">
      <c r="A76" s="106">
        <v>6</v>
      </c>
      <c r="B76" s="111" t="s">
        <v>197</v>
      </c>
      <c r="C76" s="105" t="s">
        <v>82</v>
      </c>
      <c r="D76" s="105" t="s">
        <v>258</v>
      </c>
      <c r="E76" s="105"/>
      <c r="F76" s="105" t="s">
        <v>67</v>
      </c>
      <c r="G76" s="120" t="s">
        <v>124</v>
      </c>
      <c r="H76" s="106">
        <v>0</v>
      </c>
      <c r="I76" s="106">
        <v>2</v>
      </c>
      <c r="J76" s="106"/>
      <c r="K76" s="107">
        <v>3</v>
      </c>
      <c r="L76" s="108" t="s">
        <v>5</v>
      </c>
      <c r="M76" s="110" t="s">
        <v>3</v>
      </c>
      <c r="N76" s="105"/>
    </row>
    <row r="77" spans="1:14" s="58" customFormat="1" ht="24">
      <c r="A77" s="106">
        <v>6</v>
      </c>
      <c r="B77" s="104"/>
      <c r="C77" s="105" t="s">
        <v>20</v>
      </c>
      <c r="D77" s="105"/>
      <c r="E77" s="105"/>
      <c r="F77" s="105"/>
      <c r="G77" s="120"/>
      <c r="H77" s="106">
        <v>1</v>
      </c>
      <c r="I77" s="106">
        <v>0</v>
      </c>
      <c r="J77" s="106"/>
      <c r="K77" s="107">
        <v>2</v>
      </c>
      <c r="L77" s="108"/>
      <c r="M77" s="108" t="s">
        <v>4</v>
      </c>
      <c r="N77" s="105"/>
    </row>
    <row r="78" spans="1:14" s="58" customFormat="1" ht="12">
      <c r="A78" s="113"/>
      <c r="B78" s="90"/>
      <c r="C78" s="29"/>
      <c r="D78" s="29"/>
      <c r="E78" s="29"/>
      <c r="F78" s="29"/>
      <c r="G78" s="118"/>
      <c r="H78" s="30">
        <f>SUM(H67:H77)</f>
        <v>6</v>
      </c>
      <c r="I78" s="30">
        <f>SUM(I67:I77)</f>
        <v>14</v>
      </c>
      <c r="J78" s="30">
        <f>SUM(J67:J77)</f>
        <v>0</v>
      </c>
      <c r="K78" s="30">
        <f>SUM(K67:K77)</f>
        <v>33</v>
      </c>
      <c r="L78" s="31"/>
      <c r="M78" s="31"/>
      <c r="N78" s="29"/>
    </row>
    <row r="79" spans="1:14" s="58" customFormat="1" ht="24">
      <c r="A79" s="115"/>
      <c r="B79" s="91"/>
      <c r="C79" s="33"/>
      <c r="D79" s="33"/>
      <c r="E79" s="33"/>
      <c r="F79" s="33"/>
      <c r="G79" s="119" t="s">
        <v>22</v>
      </c>
      <c r="H79" s="139">
        <f>SUM(H78:I78)*14</f>
        <v>280</v>
      </c>
      <c r="I79" s="140"/>
      <c r="J79" s="32">
        <f>SUM(J78)</f>
        <v>0</v>
      </c>
      <c r="K79" s="34"/>
      <c r="L79" s="35"/>
      <c r="M79" s="35"/>
      <c r="N79" s="33"/>
    </row>
    <row r="80" spans="1:14" s="62" customFormat="1" ht="12">
      <c r="A80" s="124" t="s">
        <v>21</v>
      </c>
      <c r="B80" s="92"/>
      <c r="C80" s="59"/>
      <c r="D80" s="59"/>
      <c r="E80" s="59"/>
      <c r="F80" s="59"/>
      <c r="G80" s="122"/>
      <c r="H80" s="60"/>
      <c r="I80" s="60"/>
      <c r="J80" s="60"/>
      <c r="K80" s="54"/>
      <c r="L80" s="61"/>
      <c r="M80" s="61"/>
      <c r="N80" s="59"/>
    </row>
    <row r="81" spans="1:14" s="58" customFormat="1" ht="24">
      <c r="A81" s="37">
        <v>4</v>
      </c>
      <c r="B81" s="93" t="s">
        <v>113</v>
      </c>
      <c r="C81" s="36" t="s">
        <v>237</v>
      </c>
      <c r="D81" s="36" t="s">
        <v>236</v>
      </c>
      <c r="E81" s="36"/>
      <c r="F81" s="36" t="s">
        <v>35</v>
      </c>
      <c r="G81" s="123" t="s">
        <v>124</v>
      </c>
      <c r="H81" s="37">
        <v>2</v>
      </c>
      <c r="I81" s="37">
        <v>1</v>
      </c>
      <c r="J81" s="37"/>
      <c r="K81" s="38">
        <v>5</v>
      </c>
      <c r="L81" s="39" t="s">
        <v>2</v>
      </c>
      <c r="M81" s="84" t="s">
        <v>216</v>
      </c>
      <c r="N81" s="36" t="s">
        <v>111</v>
      </c>
    </row>
    <row r="82" spans="1:14" s="58" customFormat="1" ht="12">
      <c r="A82" s="116">
        <v>5</v>
      </c>
      <c r="B82" s="93" t="s">
        <v>198</v>
      </c>
      <c r="C82" s="36" t="s">
        <v>238</v>
      </c>
      <c r="D82" s="71" t="s">
        <v>150</v>
      </c>
      <c r="E82" s="71"/>
      <c r="F82" s="71" t="s">
        <v>67</v>
      </c>
      <c r="G82" s="39" t="s">
        <v>124</v>
      </c>
      <c r="H82" s="72">
        <v>2</v>
      </c>
      <c r="I82" s="72">
        <v>1</v>
      </c>
      <c r="J82" s="72"/>
      <c r="K82" s="73">
        <v>5</v>
      </c>
      <c r="L82" s="39" t="s">
        <v>2</v>
      </c>
      <c r="M82" s="84" t="s">
        <v>216</v>
      </c>
      <c r="N82" s="74" t="s">
        <v>117</v>
      </c>
    </row>
    <row r="83" spans="1:14" s="58" customFormat="1" ht="12">
      <c r="A83" s="116">
        <v>5</v>
      </c>
      <c r="B83" s="93" t="s">
        <v>247</v>
      </c>
      <c r="C83" s="36" t="s">
        <v>239</v>
      </c>
      <c r="D83" s="71" t="s">
        <v>135</v>
      </c>
      <c r="E83" s="71"/>
      <c r="F83" s="71" t="s">
        <v>59</v>
      </c>
      <c r="G83" s="39" t="s">
        <v>124</v>
      </c>
      <c r="H83" s="72">
        <v>2</v>
      </c>
      <c r="I83" s="72">
        <v>1</v>
      </c>
      <c r="J83" s="72"/>
      <c r="K83" s="73">
        <v>5</v>
      </c>
      <c r="L83" s="39" t="s">
        <v>5</v>
      </c>
      <c r="M83" s="84" t="s">
        <v>216</v>
      </c>
      <c r="N83" s="85" t="s">
        <v>245</v>
      </c>
    </row>
    <row r="84" spans="1:14" s="58" customFormat="1" ht="12">
      <c r="A84" s="116">
        <v>5</v>
      </c>
      <c r="B84" s="93" t="s">
        <v>199</v>
      </c>
      <c r="C84" s="36" t="s">
        <v>240</v>
      </c>
      <c r="D84" s="71" t="s">
        <v>139</v>
      </c>
      <c r="E84" s="71"/>
      <c r="F84" s="71" t="s">
        <v>48</v>
      </c>
      <c r="G84" s="39" t="s">
        <v>124</v>
      </c>
      <c r="H84" s="72">
        <v>0</v>
      </c>
      <c r="I84" s="72">
        <v>2</v>
      </c>
      <c r="J84" s="72"/>
      <c r="K84" s="73">
        <v>4</v>
      </c>
      <c r="L84" s="39" t="s">
        <v>5</v>
      </c>
      <c r="M84" s="84" t="s">
        <v>216</v>
      </c>
      <c r="N84" s="85" t="s">
        <v>183</v>
      </c>
    </row>
    <row r="85" spans="1:14" s="58" customFormat="1" ht="24">
      <c r="A85" s="116">
        <v>5</v>
      </c>
      <c r="B85" s="93" t="s">
        <v>220</v>
      </c>
      <c r="C85" s="36" t="s">
        <v>241</v>
      </c>
      <c r="D85" s="36" t="s">
        <v>145</v>
      </c>
      <c r="E85" s="71"/>
      <c r="F85" s="71" t="s">
        <v>71</v>
      </c>
      <c r="G85" s="39" t="s">
        <v>124</v>
      </c>
      <c r="H85" s="72">
        <v>2</v>
      </c>
      <c r="I85" s="72">
        <v>0</v>
      </c>
      <c r="J85" s="72"/>
      <c r="K85" s="73">
        <v>4</v>
      </c>
      <c r="L85" s="39" t="s">
        <v>2</v>
      </c>
      <c r="M85" s="84" t="s">
        <v>216</v>
      </c>
      <c r="N85" s="85" t="s">
        <v>187</v>
      </c>
    </row>
    <row r="86" spans="1:14" s="58" customFormat="1" ht="12">
      <c r="A86" s="116">
        <v>6</v>
      </c>
      <c r="B86" s="93" t="s">
        <v>200</v>
      </c>
      <c r="C86" s="36" t="s">
        <v>242</v>
      </c>
      <c r="D86" s="71" t="s">
        <v>256</v>
      </c>
      <c r="E86" s="71"/>
      <c r="F86" s="71" t="s">
        <v>35</v>
      </c>
      <c r="G86" s="39" t="s">
        <v>124</v>
      </c>
      <c r="H86" s="72">
        <v>1</v>
      </c>
      <c r="I86" s="72">
        <v>2</v>
      </c>
      <c r="J86" s="72"/>
      <c r="K86" s="73">
        <v>5</v>
      </c>
      <c r="L86" s="39" t="s">
        <v>5</v>
      </c>
      <c r="M86" s="84" t="s">
        <v>216</v>
      </c>
      <c r="N86" s="85" t="s">
        <v>190</v>
      </c>
    </row>
    <row r="87" spans="1:14" s="58" customFormat="1" ht="12">
      <c r="A87" s="116">
        <v>6</v>
      </c>
      <c r="B87" s="93" t="s">
        <v>201</v>
      </c>
      <c r="C87" s="36" t="s">
        <v>243</v>
      </c>
      <c r="D87" s="71" t="s">
        <v>152</v>
      </c>
      <c r="E87" s="71"/>
      <c r="F87" s="71" t="s">
        <v>52</v>
      </c>
      <c r="G87" s="39" t="s">
        <v>124</v>
      </c>
      <c r="H87" s="72">
        <v>2</v>
      </c>
      <c r="I87" s="72">
        <v>0</v>
      </c>
      <c r="J87" s="72"/>
      <c r="K87" s="73">
        <v>4</v>
      </c>
      <c r="L87" s="39" t="s">
        <v>2</v>
      </c>
      <c r="M87" s="84" t="s">
        <v>216</v>
      </c>
      <c r="N87" s="85" t="s">
        <v>191</v>
      </c>
    </row>
    <row r="88" spans="1:14" s="58" customFormat="1" ht="12">
      <c r="A88" s="116">
        <v>6</v>
      </c>
      <c r="B88" s="93" t="s">
        <v>219</v>
      </c>
      <c r="C88" s="36" t="s">
        <v>244</v>
      </c>
      <c r="D88" s="71" t="s">
        <v>148</v>
      </c>
      <c r="E88" s="71"/>
      <c r="F88" s="71" t="s">
        <v>71</v>
      </c>
      <c r="G88" s="39" t="s">
        <v>124</v>
      </c>
      <c r="H88" s="72">
        <v>0</v>
      </c>
      <c r="I88" s="72">
        <v>2</v>
      </c>
      <c r="J88" s="72"/>
      <c r="K88" s="73">
        <v>4</v>
      </c>
      <c r="L88" s="39" t="s">
        <v>5</v>
      </c>
      <c r="M88" s="84" t="s">
        <v>216</v>
      </c>
      <c r="N88" s="85" t="s">
        <v>194</v>
      </c>
    </row>
    <row r="89" spans="1:14" s="58" customFormat="1" ht="12">
      <c r="A89" s="65"/>
      <c r="B89" s="94"/>
      <c r="C89" s="64"/>
      <c r="D89" s="63"/>
      <c r="E89" s="63"/>
      <c r="F89" s="63"/>
      <c r="G89" s="66"/>
      <c r="H89" s="65"/>
      <c r="I89" s="65"/>
      <c r="J89" s="65"/>
      <c r="K89" s="47"/>
      <c r="L89" s="66"/>
      <c r="M89" s="66"/>
      <c r="N89" s="63"/>
    </row>
  </sheetData>
  <mergeCells count="19">
    <mergeCell ref="H42:I42"/>
    <mergeCell ref="H53:I53"/>
    <mergeCell ref="H66:I66"/>
    <mergeCell ref="H79:I79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választható&amp;R&amp;P.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2017-06-17T14:35:47Z</cp:lastPrinted>
  <dcterms:created xsi:type="dcterms:W3CDTF">2016-09-01T14:49:18Z</dcterms:created>
  <dcterms:modified xsi:type="dcterms:W3CDTF">2019-07-04T08:32:48Z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