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6 féléves" sheetId="1" r:id="rId1"/>
  </sheets>
  <definedNames>
    <definedName name="_xlnm._FilterDatabase" localSheetId="0" hidden="1">'6 féléves'!$A$8:$O$87</definedName>
    <definedName name="_xlnm.Print_Titles" localSheetId="0">'6 féléves'!$7:$8</definedName>
    <definedName name="_xlnm.Print_Area" localSheetId="0">'6 féléves'!$A$1:$N$87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/>
  <c r="K67" l="1"/>
  <c r="K80" l="1"/>
  <c r="J80"/>
  <c r="J81" s="1"/>
  <c r="I80"/>
  <c r="H80"/>
  <c r="J68"/>
  <c r="I67"/>
  <c r="H67"/>
  <c r="K52"/>
  <c r="J52"/>
  <c r="J53" s="1"/>
  <c r="I52"/>
  <c r="H52"/>
  <c r="K40"/>
  <c r="J40"/>
  <c r="J41" s="1"/>
  <c r="I40"/>
  <c r="H40"/>
  <c r="K28"/>
  <c r="J28"/>
  <c r="J29" s="1"/>
  <c r="I28"/>
  <c r="H28"/>
  <c r="K18"/>
  <c r="J18"/>
  <c r="J19" s="1"/>
  <c r="I18"/>
  <c r="H18"/>
  <c r="H68" l="1"/>
  <c r="H81"/>
  <c r="H41"/>
  <c r="H53"/>
  <c r="H19"/>
  <c r="H29"/>
  <c r="N3"/>
  <c r="M3" l="1"/>
</calcChain>
</file>

<file path=xl/sharedStrings.xml><?xml version="1.0" encoding="utf-8"?>
<sst xmlns="http://schemas.openxmlformats.org/spreadsheetml/2006/main" count="493" uniqueCount="266">
  <si>
    <t>Szakfelelős: Pásztorné dr. Batta Klára</t>
  </si>
  <si>
    <t>Szakirány: Sportszervezés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</si>
  <si>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</si>
  <si>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</si>
  <si>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</si>
  <si>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</si>
  <si>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</si>
  <si>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</si>
  <si>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</si>
  <si>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</si>
  <si>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</si>
  <si>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</si>
  <si>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</si>
  <si>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</si>
  <si>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</si>
  <si>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</si>
  <si>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</si>
  <si>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</si>
  <si>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</si>
  <si>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Testkultúra elmélete és sporttörténet  (EU és sport)</t>
  </si>
  <si>
    <t>Pásztorné dr. Batta Klára</t>
  </si>
  <si>
    <t>TSI</t>
  </si>
  <si>
    <t>K</t>
  </si>
  <si>
    <t>A</t>
  </si>
  <si>
    <t>Torna és gimnasztika alapjai</t>
  </si>
  <si>
    <t xml:space="preserve">Basic of Gymnastics </t>
  </si>
  <si>
    <t>G</t>
  </si>
  <si>
    <t>Úszás</t>
  </si>
  <si>
    <t>Swimming</t>
  </si>
  <si>
    <t>Vajda Tamás Béla</t>
  </si>
  <si>
    <t>BAI0024</t>
  </si>
  <si>
    <t>Economics 1.</t>
  </si>
  <si>
    <t>Vargáné dr. Bosnyák Ildikó</t>
  </si>
  <si>
    <t>GTI</t>
  </si>
  <si>
    <t>BSR1117</t>
  </si>
  <si>
    <t>Anatómia</t>
  </si>
  <si>
    <t>Anatomy</t>
  </si>
  <si>
    <t>Dr. Olajos Judit</t>
  </si>
  <si>
    <t>Dr. Pauwlik Zsuzsa Orsika</t>
  </si>
  <si>
    <t>Tanyiné dr. Kocsis Anikó</t>
  </si>
  <si>
    <t>MII</t>
  </si>
  <si>
    <t>BSR1125</t>
  </si>
  <si>
    <t>Rekreáció elmélet és módszertan</t>
  </si>
  <si>
    <t>Dr. Vajda Ildikó</t>
  </si>
  <si>
    <t>BAI0023</t>
  </si>
  <si>
    <t>Üzleti kommunikáció és protokoll</t>
  </si>
  <si>
    <t>Business Communication and Protocol</t>
  </si>
  <si>
    <t>Dr. Magyar Zoltán</t>
  </si>
  <si>
    <t>Féléves óraszám:</t>
  </si>
  <si>
    <t>BAI0085</t>
  </si>
  <si>
    <t>Gazdasági jog</t>
  </si>
  <si>
    <t>Business Law</t>
  </si>
  <si>
    <t>Dr. Nagy Andrea</t>
  </si>
  <si>
    <t>BAI0025</t>
  </si>
  <si>
    <t>Közgazdaságtan 2.</t>
  </si>
  <si>
    <t>Economics 2.</t>
  </si>
  <si>
    <t>BSR1218</t>
  </si>
  <si>
    <t>Élettan, balesetvédelem, elsősegélynyújtás</t>
  </si>
  <si>
    <t>BSR1220</t>
  </si>
  <si>
    <t>Barabásné dr. Kárpáti Dóra</t>
  </si>
  <si>
    <t>BAI0002</t>
  </si>
  <si>
    <t>Környezet és ember</t>
  </si>
  <si>
    <t>Environment and Human</t>
  </si>
  <si>
    <t>Dr. Kiss Ferenc</t>
  </si>
  <si>
    <t>KOI</t>
  </si>
  <si>
    <t>BSR2241</t>
  </si>
  <si>
    <t>Vállalkozási ismeretek</t>
  </si>
  <si>
    <t>Dr. Nagy Zsuzsanna</t>
  </si>
  <si>
    <t>BAI0026</t>
  </si>
  <si>
    <t>Menedzsment 1.</t>
  </si>
  <si>
    <t>Management 1.</t>
  </si>
  <si>
    <t>Kósáné dr. Bilanics Ágnes</t>
  </si>
  <si>
    <t>BSR2105</t>
  </si>
  <si>
    <t>BSR2106</t>
  </si>
  <si>
    <t>Hegedüs Ferenc</t>
  </si>
  <si>
    <t>BSR2108</t>
  </si>
  <si>
    <t>Vas László</t>
  </si>
  <si>
    <t>B</t>
  </si>
  <si>
    <t>BAI0031</t>
  </si>
  <si>
    <t>Marketing</t>
  </si>
  <si>
    <t>Sportpszichológia alapjai</t>
  </si>
  <si>
    <t>Basic of Sports Psychology</t>
  </si>
  <si>
    <t>BAI0027</t>
  </si>
  <si>
    <t>Menedzsment 2.</t>
  </si>
  <si>
    <t>Az intézményi kínálat szerint szabadon választható tantárgy</t>
  </si>
  <si>
    <t>C</t>
  </si>
  <si>
    <t>BSR2209</t>
  </si>
  <si>
    <t>Moravecz Marianna</t>
  </si>
  <si>
    <t>Pénzügyi ismeretek</t>
  </si>
  <si>
    <t>BAI0018</t>
  </si>
  <si>
    <t>Üzleti etika</t>
  </si>
  <si>
    <t>Business Ethics</t>
  </si>
  <si>
    <t>Dr. habil. Kiss Lajos András</t>
  </si>
  <si>
    <t>TFI</t>
  </si>
  <si>
    <t>BAI0022</t>
  </si>
  <si>
    <t>Statisztika</t>
  </si>
  <si>
    <t>Statistics</t>
  </si>
  <si>
    <t>BSR2244</t>
  </si>
  <si>
    <t>Szolgáltatásmenedzsment</t>
  </si>
  <si>
    <t xml:space="preserve">Human Resource Management </t>
  </si>
  <si>
    <t>BSR2246</t>
  </si>
  <si>
    <t>BSR2110</t>
  </si>
  <si>
    <t>Sportjátékok (tenisz)</t>
  </si>
  <si>
    <t>BSR2112</t>
  </si>
  <si>
    <t>Sportpedagógia</t>
  </si>
  <si>
    <t>Sport Pedagogy</t>
  </si>
  <si>
    <t>Research Method of Social Sciences</t>
  </si>
  <si>
    <t>Seregi Ernő</t>
  </si>
  <si>
    <t>BSR2148</t>
  </si>
  <si>
    <t>Sportvállalkozások gazdaságtana</t>
  </si>
  <si>
    <t>BSR2147</t>
  </si>
  <si>
    <t>Konczné dr. Nagy Zsuzsanna Julianna</t>
  </si>
  <si>
    <t>IOVK</t>
  </si>
  <si>
    <t>BSR2150</t>
  </si>
  <si>
    <t>BSR2107</t>
  </si>
  <si>
    <t>Atlétika</t>
  </si>
  <si>
    <t>Track and Field</t>
  </si>
  <si>
    <t>BSR2213</t>
  </si>
  <si>
    <t>BSR2214</t>
  </si>
  <si>
    <t xml:space="preserve">Sportmarketing </t>
  </si>
  <si>
    <t>Sport Marketing</t>
  </si>
  <si>
    <t>BAI0043</t>
  </si>
  <si>
    <t>Szervezeti magatartás</t>
  </si>
  <si>
    <t>Organisational Behaviour</t>
  </si>
  <si>
    <t>BAI0039</t>
  </si>
  <si>
    <t>Szervezetek működése és gazdálkodása</t>
  </si>
  <si>
    <t xml:space="preserve">Operation and Economics of Organizations </t>
  </si>
  <si>
    <t>BSR2215</t>
  </si>
  <si>
    <t>Számvitel</t>
  </si>
  <si>
    <t>Accountancy</t>
  </si>
  <si>
    <t>Dr. Kvancz József</t>
  </si>
  <si>
    <t>Sporttáplálkozás</t>
  </si>
  <si>
    <t>Sports Nutrition</t>
  </si>
  <si>
    <t>Major Zsuzsanna</t>
  </si>
  <si>
    <t>BAI0021</t>
  </si>
  <si>
    <t>Projektmenedzsment</t>
  </si>
  <si>
    <t>Project Management</t>
  </si>
  <si>
    <t>BSR2249</t>
  </si>
  <si>
    <t>Idegen nyelven választható tantárgyak</t>
  </si>
  <si>
    <t>BAI0006</t>
  </si>
  <si>
    <t>A pszichológia fő területei</t>
  </si>
  <si>
    <t>The Main Fields of Psychology</t>
  </si>
  <si>
    <t>BAI0001</t>
  </si>
  <si>
    <t>Digitális alkalmazások</t>
  </si>
  <si>
    <t>Digital Applications</t>
  </si>
  <si>
    <t xml:space="preserve">Entrepreneurship </t>
  </si>
  <si>
    <t>BSR1101</t>
  </si>
  <si>
    <t>BSR1102</t>
  </si>
  <si>
    <t>BSR1103</t>
  </si>
  <si>
    <t>Sportszervezés szakirány</t>
  </si>
  <si>
    <t>Management 2.</t>
  </si>
  <si>
    <t>SMB1712</t>
  </si>
  <si>
    <t>SMB0012</t>
  </si>
  <si>
    <t>BSR1204</t>
  </si>
  <si>
    <t>BSR2121</t>
  </si>
  <si>
    <t>BSR2122</t>
  </si>
  <si>
    <t>SMB1521</t>
  </si>
  <si>
    <t>BSR1111</t>
  </si>
  <si>
    <t>SMB1001</t>
  </si>
  <si>
    <t>SMB1002</t>
  </si>
  <si>
    <t>SMB0013</t>
  </si>
  <si>
    <t>SMB1551</t>
  </si>
  <si>
    <t>SMB1522</t>
  </si>
  <si>
    <t>SMB2731</t>
  </si>
  <si>
    <t>SMB1721</t>
  </si>
  <si>
    <t>Bevezetés a kutatásmódszertanba</t>
  </si>
  <si>
    <t>BSR2123</t>
  </si>
  <si>
    <t>BSR2124</t>
  </si>
  <si>
    <t>BSR2126</t>
  </si>
  <si>
    <t>SMB1441</t>
  </si>
  <si>
    <t>BSR2219</t>
  </si>
  <si>
    <t>BSR2227</t>
  </si>
  <si>
    <t>SMB1741</t>
  </si>
  <si>
    <t>TKB1103</t>
  </si>
  <si>
    <t>TNB1314</t>
  </si>
  <si>
    <t>TNB1312</t>
  </si>
  <si>
    <t>SMB1411</t>
  </si>
  <si>
    <t>SMB1412</t>
  </si>
  <si>
    <t>SMB1112</t>
  </si>
  <si>
    <t>TNB1818</t>
  </si>
  <si>
    <t>SMB1471</t>
  </si>
  <si>
    <t>SMB1421</t>
  </si>
  <si>
    <t>SMB1422</t>
  </si>
  <si>
    <t>SMB1472</t>
  </si>
  <si>
    <t>SMB1531</t>
  </si>
  <si>
    <t>SMB1711</t>
  </si>
  <si>
    <t>SMB1111</t>
  </si>
  <si>
    <t>SMB2521</t>
  </si>
  <si>
    <t>SMB2721</t>
  </si>
  <si>
    <t>SMB2511</t>
  </si>
  <si>
    <t>Marketing (angol)</t>
  </si>
  <si>
    <t>BAI0057</t>
  </si>
  <si>
    <t>BSR2151</t>
  </si>
  <si>
    <t>Szakirányfelelős: Pásztorné dr. Batta Klára</t>
  </si>
  <si>
    <t>Szak megnevezése: Sport- és rekreációszervezés alapképzési szak</t>
  </si>
  <si>
    <t>Sportjátékok (tenisz) (angol)</t>
  </si>
  <si>
    <t>Statisztika (angol)</t>
  </si>
  <si>
    <t>BSR2252</t>
  </si>
  <si>
    <t>BSR2253</t>
  </si>
  <si>
    <t>Emberi erőforrás menedzsment</t>
  </si>
  <si>
    <t>Edzéselmélet és módszertan, motoros képességek fejlesztése 1.</t>
  </si>
  <si>
    <t>Theory and Method of Training, Development of Motor Skills 1.</t>
  </si>
  <si>
    <t>Sportszociológia 1.</t>
  </si>
  <si>
    <t>Sport Sociology 1.</t>
  </si>
  <si>
    <t>Edzéselmélet és módszertan, motoros képességek fejlesztése 2.</t>
  </si>
  <si>
    <t>Theory and Method of Training, Development of Motor Skills 2.</t>
  </si>
  <si>
    <t>Csapatsportjátékok 1. (röplabda, labdarúgás)</t>
  </si>
  <si>
    <t>Szakmai gyakorlat 1.</t>
  </si>
  <si>
    <t>Sportszociológia 2.</t>
  </si>
  <si>
    <t>Sport Sociology 2.</t>
  </si>
  <si>
    <t>Csapatsportjátékok 2. (kézilabda, kosárlabda)</t>
  </si>
  <si>
    <t>Sportmenedzsment 1.</t>
  </si>
  <si>
    <t>Sport Management 1.</t>
  </si>
  <si>
    <t xml:space="preserve">Szakdolgozat 1. </t>
  </si>
  <si>
    <t>Thesis 1.</t>
  </si>
  <si>
    <t>Szakmai gyakorlat 2.</t>
  </si>
  <si>
    <t>Sportszaknyelv 1. (angol)</t>
  </si>
  <si>
    <t>Sportmenedzsment 2.</t>
  </si>
  <si>
    <t>Sport Management 2.</t>
  </si>
  <si>
    <t>Szakdolgozat 2.</t>
  </si>
  <si>
    <t>Thesis 2.</t>
  </si>
  <si>
    <t>Turizmus, sportturizmus, szabadidősportok 2.</t>
  </si>
  <si>
    <t>Sportszaknyelv 2. (angol)</t>
  </si>
  <si>
    <t>BAI0037</t>
  </si>
  <si>
    <t>Vállalatértékelés és erőforrás gazdálkodás</t>
  </si>
  <si>
    <t>Business Valuation and Resource Management</t>
  </si>
  <si>
    <t>TNO1005, TNB1511</t>
  </si>
  <si>
    <t>SMB1731, SMB1611</t>
  </si>
  <si>
    <t>TNO1001, TNB1111</t>
  </si>
  <si>
    <t>SMB1511, TNO1006</t>
  </si>
  <si>
    <t>TNO1002, TNB1112</t>
  </si>
  <si>
    <t>SMB1612, TNO1040</t>
  </si>
  <si>
    <t>SMB1461, BAI0057</t>
  </si>
  <si>
    <t>TNO1009, TNB1817</t>
  </si>
  <si>
    <t>SMB1431, SMB1432</t>
  </si>
  <si>
    <t>SMB1451, BSR2252</t>
  </si>
  <si>
    <t>SMB2711, SMB2712</t>
  </si>
  <si>
    <t>TNO1035, BSR2151</t>
  </si>
  <si>
    <t>TNO1008, TNB1816</t>
  </si>
  <si>
    <t>TNB1316, TNO1004</t>
  </si>
  <si>
    <t>TNO1038, SMB1761, SMB2512</t>
  </si>
  <si>
    <t>SMB1541, SMB1542</t>
  </si>
  <si>
    <t>TNO1039, SMB2512</t>
  </si>
  <si>
    <t>Közgazdaságtan 1.</t>
  </si>
  <si>
    <t>Basics of Financial</t>
  </si>
  <si>
    <t>Turizmus, sportturizmus, szabadidősportok 1.</t>
  </si>
  <si>
    <t>BAI0133</t>
  </si>
  <si>
    <t>History of Sport (European Union and Sports)</t>
  </si>
  <si>
    <t>Theory and Method of Recreation</t>
  </si>
  <si>
    <t>Physiology, First Aid, Accident Prevention</t>
  </si>
  <si>
    <t>Team Sports Games 1. (Volleyball, Soccer)</t>
  </si>
  <si>
    <t>Professional Practice 1.</t>
  </si>
  <si>
    <t>Team Sports Games 2. (Handball, Basketball)</t>
  </si>
  <si>
    <t>Service Management</t>
  </si>
  <si>
    <t>Sport Games (Tennis)</t>
  </si>
  <si>
    <t>Professional Practice 2.</t>
  </si>
  <si>
    <t>Tourism, Sport Tourism, Leisure Sports 1.</t>
  </si>
  <si>
    <t>Economics of Sport Enterprises</t>
  </si>
  <si>
    <t>Professional Language of Sports 1. (English)</t>
  </si>
  <si>
    <t>Tourism, Sport Tourism, Leisure Sports 2.</t>
  </si>
  <si>
    <t>Professional Language of Sports 2. (English)</t>
  </si>
  <si>
    <t>AHI</t>
  </si>
  <si>
    <t>Regős József Géza</t>
  </si>
  <si>
    <t>Kozmáné Petrilla Gréta</t>
  </si>
  <si>
    <t>Lábas István</t>
  </si>
  <si>
    <t>Makszim Györgyné dr. Nagy Tímea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</si>
</sst>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D8F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Fill="1"/>
    <xf numFmtId="0" fontId="5" fillId="7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1" fontId="8" fillId="0" borderId="15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/>
    </xf>
    <xf numFmtId="1" fontId="8" fillId="2" borderId="15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vertical="center" wrapText="1"/>
    </xf>
    <xf numFmtId="0" fontId="12" fillId="9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left" vertical="center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1" fontId="9" fillId="0" borderId="17" xfId="0" applyNumberFormat="1" applyFont="1" applyFill="1" applyBorder="1" applyAlignment="1">
      <alignment horizontal="left" vertical="center"/>
    </xf>
    <xf numFmtId="1" fontId="8" fillId="8" borderId="15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/>
    </xf>
    <xf numFmtId="1" fontId="8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9"/>
  <sheetViews>
    <sheetView tabSelected="1" zoomScaleNormal="100" zoomScaleSheetLayoutView="100" zoomScalePageLayoutView="80" workbookViewId="0">
      <selection activeCell="A6" sqref="A6"/>
    </sheetView>
  </sheetViews>
  <sheetFormatPr defaultRowHeight="15"/>
  <cols>
    <col min="1" max="1" width="5.85546875" style="12" customWidth="1"/>
    <col min="2" max="2" width="10.85546875" style="3" customWidth="1"/>
    <col min="3" max="3" width="32" style="11" customWidth="1"/>
    <col min="4" max="4" width="28.7109375" style="3" customWidth="1"/>
    <col min="5" max="5" width="9.28515625" style="3" customWidth="1"/>
    <col min="6" max="6" width="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  <col min="15" max="15" width="18.140625" style="25" customWidth="1"/>
    <col min="16" max="23" width="9.140625" style="25"/>
  </cols>
  <sheetData>
    <row r="1" spans="1:23">
      <c r="B1" s="1"/>
      <c r="C1" s="22"/>
      <c r="D1" s="16" t="s">
        <v>194</v>
      </c>
      <c r="E1" s="28"/>
      <c r="F1" s="28"/>
      <c r="G1" s="2"/>
      <c r="H1" s="4"/>
      <c r="I1" s="4"/>
      <c r="J1" s="4"/>
      <c r="K1" s="5"/>
      <c r="L1" s="27" t="s">
        <v>0</v>
      </c>
      <c r="M1" s="2"/>
      <c r="N1" s="6"/>
    </row>
    <row r="2" spans="1:23">
      <c r="B2" s="1"/>
      <c r="C2" s="21"/>
      <c r="D2" s="26" t="s">
        <v>1</v>
      </c>
      <c r="E2" s="29"/>
      <c r="G2" s="2"/>
      <c r="H2" s="4"/>
      <c r="I2" s="4"/>
      <c r="J2" s="4"/>
      <c r="L2" s="7" t="s">
        <v>193</v>
      </c>
      <c r="M2" s="2"/>
      <c r="N2" s="6"/>
    </row>
    <row r="3" spans="1:23">
      <c r="B3" s="1"/>
      <c r="C3" s="24"/>
      <c r="G3" s="2"/>
      <c r="H3" s="4"/>
      <c r="I3" s="4"/>
      <c r="J3" s="20" t="s">
        <v>2</v>
      </c>
      <c r="K3" s="20"/>
      <c r="L3" s="20"/>
      <c r="M3" s="19">
        <f>SUM(H19,H29,H41,H53,H68,H81)</f>
        <v>1680</v>
      </c>
      <c r="N3" s="20">
        <f>SUM(J19,J29,J41,J53,J68,J81)</f>
        <v>200</v>
      </c>
    </row>
    <row r="4" spans="1:23">
      <c r="B4" s="1"/>
      <c r="C4" s="21"/>
      <c r="G4" s="2"/>
      <c r="H4" s="4"/>
      <c r="I4" s="4"/>
      <c r="J4" s="4"/>
      <c r="L4" s="4"/>
      <c r="M4" s="13"/>
      <c r="N4" s="6"/>
    </row>
    <row r="5" spans="1:23">
      <c r="B5" s="1"/>
      <c r="C5" s="23"/>
      <c r="D5" s="7"/>
      <c r="E5" s="7"/>
      <c r="F5" s="7"/>
      <c r="G5" s="2"/>
      <c r="H5" s="4"/>
      <c r="I5" s="4"/>
      <c r="J5" s="4"/>
      <c r="K5" s="5"/>
      <c r="L5" s="30"/>
      <c r="M5" s="5"/>
      <c r="N5" s="8"/>
    </row>
    <row r="6" spans="1:23" ht="15" customHeight="1">
      <c r="A6" s="9" t="s">
        <v>3</v>
      </c>
      <c r="B6" s="10"/>
      <c r="D6" s="10"/>
      <c r="E6" s="10"/>
      <c r="F6" s="10"/>
      <c r="J6" s="17"/>
      <c r="K6" s="10"/>
      <c r="M6" s="10"/>
    </row>
    <row r="7" spans="1:23" ht="24.75" customHeight="1">
      <c r="A7" s="103" t="s">
        <v>4</v>
      </c>
      <c r="B7" s="101" t="s">
        <v>5</v>
      </c>
      <c r="C7" s="101" t="s">
        <v>6</v>
      </c>
      <c r="D7" s="100" t="s">
        <v>7</v>
      </c>
      <c r="E7" s="100" t="s">
        <v>8</v>
      </c>
      <c r="F7" s="100" t="s">
        <v>9</v>
      </c>
      <c r="G7" s="101" t="s">
        <v>10</v>
      </c>
      <c r="H7" s="106" t="s">
        <v>11</v>
      </c>
      <c r="I7" s="107"/>
      <c r="J7" s="108" t="s">
        <v>12</v>
      </c>
      <c r="K7" s="110" t="s">
        <v>13</v>
      </c>
      <c r="L7" s="100" t="s">
        <v>14</v>
      </c>
      <c r="M7" s="101" t="s">
        <v>15</v>
      </c>
      <c r="N7" s="116" t="s">
        <v>16</v>
      </c>
      <c r="O7" s="114"/>
    </row>
    <row r="8" spans="1:23" ht="26.25" customHeight="1">
      <c r="A8" s="104"/>
      <c r="B8" s="102"/>
      <c r="C8" s="102"/>
      <c r="D8" s="100"/>
      <c r="E8" s="105"/>
      <c r="F8" s="105"/>
      <c r="G8" s="102"/>
      <c r="H8" s="18" t="s">
        <v>17</v>
      </c>
      <c r="I8" s="15" t="s">
        <v>18</v>
      </c>
      <c r="J8" s="109"/>
      <c r="K8" s="111"/>
      <c r="L8" s="105"/>
      <c r="M8" s="102"/>
      <c r="N8" s="117"/>
      <c r="O8" s="115"/>
    </row>
    <row r="9" spans="1:23" s="39" customFormat="1" ht="24">
      <c r="A9" s="31">
        <v>1</v>
      </c>
      <c r="B9" s="32" t="s">
        <v>146</v>
      </c>
      <c r="C9" s="32" t="s">
        <v>19</v>
      </c>
      <c r="D9" s="33" t="s">
        <v>247</v>
      </c>
      <c r="E9" s="32"/>
      <c r="F9" s="32" t="s">
        <v>20</v>
      </c>
      <c r="G9" s="34" t="s">
        <v>21</v>
      </c>
      <c r="H9" s="35">
        <v>2</v>
      </c>
      <c r="I9" s="35">
        <v>0</v>
      </c>
      <c r="J9" s="35"/>
      <c r="K9" s="36">
        <v>3</v>
      </c>
      <c r="L9" s="37" t="s">
        <v>22</v>
      </c>
      <c r="M9" s="37" t="s">
        <v>23</v>
      </c>
      <c r="N9" s="32" t="s">
        <v>226</v>
      </c>
      <c r="O9" s="38"/>
      <c r="P9" s="38"/>
      <c r="Q9" s="38"/>
      <c r="R9" s="38"/>
      <c r="S9" s="38"/>
      <c r="T9" s="38"/>
      <c r="U9" s="38"/>
      <c r="V9" s="38"/>
      <c r="W9" s="38"/>
    </row>
    <row r="10" spans="1:23" s="48" customFormat="1" ht="12">
      <c r="A10" s="40">
        <v>1</v>
      </c>
      <c r="B10" s="41" t="s">
        <v>147</v>
      </c>
      <c r="C10" s="41" t="s">
        <v>24</v>
      </c>
      <c r="D10" s="42" t="s">
        <v>25</v>
      </c>
      <c r="E10" s="41"/>
      <c r="F10" s="41" t="s">
        <v>262</v>
      </c>
      <c r="G10" s="43" t="s">
        <v>21</v>
      </c>
      <c r="H10" s="44">
        <v>0</v>
      </c>
      <c r="I10" s="44">
        <v>3</v>
      </c>
      <c r="J10" s="44"/>
      <c r="K10" s="45">
        <v>3</v>
      </c>
      <c r="L10" s="46" t="s">
        <v>26</v>
      </c>
      <c r="M10" s="46" t="s">
        <v>23</v>
      </c>
      <c r="N10" s="41" t="s">
        <v>227</v>
      </c>
      <c r="O10" s="47"/>
      <c r="P10" s="47"/>
      <c r="Q10" s="47"/>
      <c r="R10" s="47"/>
      <c r="S10" s="47"/>
      <c r="T10" s="47"/>
      <c r="U10" s="47"/>
      <c r="V10" s="47"/>
      <c r="W10" s="47"/>
    </row>
    <row r="11" spans="1:23" s="48" customFormat="1" ht="12">
      <c r="A11" s="40">
        <v>1</v>
      </c>
      <c r="B11" s="41" t="s">
        <v>148</v>
      </c>
      <c r="C11" s="41" t="s">
        <v>27</v>
      </c>
      <c r="D11" s="42" t="s">
        <v>28</v>
      </c>
      <c r="E11" s="41"/>
      <c r="F11" s="41" t="s">
        <v>29</v>
      </c>
      <c r="G11" s="43" t="s">
        <v>21</v>
      </c>
      <c r="H11" s="44">
        <v>0</v>
      </c>
      <c r="I11" s="44">
        <v>2</v>
      </c>
      <c r="J11" s="44"/>
      <c r="K11" s="45">
        <v>3</v>
      </c>
      <c r="L11" s="46" t="s">
        <v>26</v>
      </c>
      <c r="M11" s="46" t="s">
        <v>23</v>
      </c>
      <c r="N11" s="41" t="s">
        <v>172</v>
      </c>
      <c r="O11" s="47"/>
      <c r="P11" s="47"/>
      <c r="Q11" s="47"/>
      <c r="R11" s="47"/>
      <c r="S11" s="47"/>
      <c r="T11" s="47"/>
      <c r="U11" s="47"/>
      <c r="V11" s="47"/>
      <c r="W11" s="47"/>
    </row>
    <row r="12" spans="1:23" s="48" customFormat="1" ht="12">
      <c r="A12" s="40">
        <v>1</v>
      </c>
      <c r="B12" s="41" t="s">
        <v>34</v>
      </c>
      <c r="C12" s="41" t="s">
        <v>35</v>
      </c>
      <c r="D12" s="49" t="s">
        <v>36</v>
      </c>
      <c r="E12" s="50"/>
      <c r="F12" s="50" t="s">
        <v>37</v>
      </c>
      <c r="G12" s="51" t="s">
        <v>21</v>
      </c>
      <c r="H12" s="52">
        <v>2</v>
      </c>
      <c r="I12" s="52">
        <v>0</v>
      </c>
      <c r="J12" s="52"/>
      <c r="K12" s="53">
        <v>3</v>
      </c>
      <c r="L12" s="46" t="s">
        <v>22</v>
      </c>
      <c r="M12" s="46" t="s">
        <v>23</v>
      </c>
      <c r="N12" s="41" t="s">
        <v>228</v>
      </c>
      <c r="O12" s="47"/>
      <c r="P12" s="47"/>
      <c r="Q12" s="47"/>
      <c r="R12" s="47"/>
      <c r="S12" s="47"/>
      <c r="T12" s="47"/>
      <c r="U12" s="47"/>
      <c r="V12" s="47"/>
      <c r="W12" s="47"/>
    </row>
    <row r="13" spans="1:23" s="48" customFormat="1" ht="27" customHeight="1">
      <c r="A13" s="40">
        <v>1</v>
      </c>
      <c r="B13" s="41" t="s">
        <v>139</v>
      </c>
      <c r="C13" s="41" t="s">
        <v>140</v>
      </c>
      <c r="D13" s="42" t="s">
        <v>141</v>
      </c>
      <c r="E13" s="41"/>
      <c r="F13" s="41" t="s">
        <v>38</v>
      </c>
      <c r="G13" s="43" t="s">
        <v>261</v>
      </c>
      <c r="H13" s="44">
        <v>2</v>
      </c>
      <c r="I13" s="44">
        <v>0</v>
      </c>
      <c r="J13" s="44"/>
      <c r="K13" s="45">
        <v>3</v>
      </c>
      <c r="L13" s="46" t="s">
        <v>22</v>
      </c>
      <c r="M13" s="46" t="s">
        <v>23</v>
      </c>
      <c r="N13" s="41" t="s">
        <v>173</v>
      </c>
      <c r="O13" s="47"/>
      <c r="P13" s="47"/>
      <c r="Q13" s="47"/>
      <c r="R13" s="47"/>
      <c r="S13" s="47"/>
      <c r="T13" s="47"/>
      <c r="U13" s="47"/>
      <c r="V13" s="47"/>
      <c r="W13" s="47"/>
    </row>
    <row r="14" spans="1:23" s="48" customFormat="1" ht="12">
      <c r="A14" s="40">
        <v>1</v>
      </c>
      <c r="B14" s="41" t="s">
        <v>142</v>
      </c>
      <c r="C14" s="41" t="s">
        <v>143</v>
      </c>
      <c r="D14" s="42" t="s">
        <v>144</v>
      </c>
      <c r="E14" s="41"/>
      <c r="F14" s="41" t="s">
        <v>39</v>
      </c>
      <c r="G14" s="43" t="s">
        <v>40</v>
      </c>
      <c r="H14" s="44">
        <v>0</v>
      </c>
      <c r="I14" s="44">
        <v>2</v>
      </c>
      <c r="J14" s="44"/>
      <c r="K14" s="45">
        <v>3</v>
      </c>
      <c r="L14" s="54" t="s">
        <v>26</v>
      </c>
      <c r="M14" s="46" t="s">
        <v>23</v>
      </c>
      <c r="N14" s="41" t="s">
        <v>174</v>
      </c>
      <c r="O14" s="47"/>
      <c r="P14" s="47"/>
      <c r="Q14" s="55"/>
      <c r="R14" s="55"/>
      <c r="S14" s="55"/>
      <c r="T14" s="47"/>
      <c r="U14" s="47"/>
      <c r="V14" s="47"/>
      <c r="W14" s="47"/>
    </row>
    <row r="15" spans="1:23" s="48" customFormat="1" ht="12">
      <c r="A15" s="40">
        <v>1</v>
      </c>
      <c r="B15" s="41" t="s">
        <v>41</v>
      </c>
      <c r="C15" s="41" t="s">
        <v>42</v>
      </c>
      <c r="D15" s="42" t="s">
        <v>248</v>
      </c>
      <c r="E15" s="41"/>
      <c r="F15" s="41" t="s">
        <v>43</v>
      </c>
      <c r="G15" s="43" t="s">
        <v>21</v>
      </c>
      <c r="H15" s="43">
        <v>2</v>
      </c>
      <c r="I15" s="43">
        <v>1</v>
      </c>
      <c r="J15" s="43"/>
      <c r="K15" s="43">
        <v>3</v>
      </c>
      <c r="L15" s="43" t="s">
        <v>26</v>
      </c>
      <c r="M15" s="43" t="s">
        <v>23</v>
      </c>
      <c r="N15" s="41" t="s">
        <v>189</v>
      </c>
      <c r="O15" s="47"/>
      <c r="P15" s="47"/>
      <c r="Q15" s="47"/>
      <c r="R15" s="47"/>
      <c r="S15" s="47"/>
      <c r="T15" s="47"/>
      <c r="U15" s="47"/>
      <c r="V15" s="47"/>
      <c r="W15" s="47"/>
    </row>
    <row r="16" spans="1:23" s="48" customFormat="1" ht="24">
      <c r="A16" s="40">
        <v>1</v>
      </c>
      <c r="B16" s="41" t="s">
        <v>44</v>
      </c>
      <c r="C16" s="41" t="s">
        <v>45</v>
      </c>
      <c r="D16" s="42" t="s">
        <v>46</v>
      </c>
      <c r="E16" s="41"/>
      <c r="F16" s="41" t="s">
        <v>59</v>
      </c>
      <c r="G16" s="43" t="s">
        <v>33</v>
      </c>
      <c r="H16" s="44">
        <v>0</v>
      </c>
      <c r="I16" s="44">
        <v>2</v>
      </c>
      <c r="J16" s="44"/>
      <c r="K16" s="45">
        <v>3</v>
      </c>
      <c r="L16" s="46" t="s">
        <v>26</v>
      </c>
      <c r="M16" s="46" t="s">
        <v>23</v>
      </c>
      <c r="N16" s="41" t="s">
        <v>175</v>
      </c>
      <c r="O16" s="47"/>
      <c r="P16" s="47"/>
      <c r="Q16" s="47"/>
      <c r="R16" s="47"/>
      <c r="S16" s="47"/>
      <c r="T16" s="47"/>
      <c r="U16" s="47"/>
      <c r="V16" s="47"/>
      <c r="W16" s="47"/>
    </row>
    <row r="17" spans="1:23" s="48" customFormat="1" ht="12">
      <c r="A17" s="40">
        <v>1</v>
      </c>
      <c r="B17" s="41" t="s">
        <v>30</v>
      </c>
      <c r="C17" s="41" t="s">
        <v>243</v>
      </c>
      <c r="D17" s="42" t="s">
        <v>31</v>
      </c>
      <c r="E17" s="41"/>
      <c r="F17" s="41" t="s">
        <v>32</v>
      </c>
      <c r="G17" s="43" t="s">
        <v>33</v>
      </c>
      <c r="H17" s="44">
        <v>2</v>
      </c>
      <c r="I17" s="44">
        <v>0</v>
      </c>
      <c r="J17" s="44"/>
      <c r="K17" s="45">
        <v>4</v>
      </c>
      <c r="L17" s="46" t="s">
        <v>22</v>
      </c>
      <c r="M17" s="46" t="s">
        <v>77</v>
      </c>
      <c r="N17" s="41" t="s">
        <v>176</v>
      </c>
      <c r="O17" s="47"/>
      <c r="P17" s="47"/>
      <c r="Q17" s="47"/>
      <c r="R17" s="47"/>
      <c r="S17" s="47"/>
      <c r="T17" s="47"/>
      <c r="U17" s="47"/>
      <c r="V17" s="47"/>
      <c r="W17" s="47"/>
    </row>
    <row r="18" spans="1:23" s="48" customFormat="1" ht="12">
      <c r="A18" s="56"/>
      <c r="B18" s="57"/>
      <c r="C18" s="57"/>
      <c r="D18" s="57"/>
      <c r="E18" s="57"/>
      <c r="F18" s="57"/>
      <c r="G18" s="58"/>
      <c r="H18" s="59">
        <f>SUM(H9:H17)</f>
        <v>10</v>
      </c>
      <c r="I18" s="59">
        <f>SUM(I9:I17)</f>
        <v>10</v>
      </c>
      <c r="J18" s="59">
        <f>SUM(J9:J17)</f>
        <v>0</v>
      </c>
      <c r="K18" s="59">
        <f>SUM(K9:K17)</f>
        <v>28</v>
      </c>
      <c r="L18" s="60"/>
      <c r="M18" s="60"/>
      <c r="N18" s="57"/>
      <c r="O18" s="47"/>
      <c r="P18" s="47"/>
      <c r="Q18" s="47"/>
      <c r="R18" s="47"/>
      <c r="S18" s="47"/>
      <c r="T18" s="47"/>
      <c r="U18" s="47"/>
      <c r="V18" s="47"/>
      <c r="W18" s="47"/>
    </row>
    <row r="19" spans="1:23" s="48" customFormat="1" ht="24">
      <c r="A19" s="56"/>
      <c r="B19" s="57"/>
      <c r="C19" s="57"/>
      <c r="D19" s="57"/>
      <c r="E19" s="57"/>
      <c r="F19" s="57"/>
      <c r="G19" s="61" t="s">
        <v>48</v>
      </c>
      <c r="H19" s="112">
        <f>SUM(H18:I18)*14</f>
        <v>280</v>
      </c>
      <c r="I19" s="113"/>
      <c r="J19" s="62">
        <f>SUM(J18)</f>
        <v>0</v>
      </c>
      <c r="K19" s="63"/>
      <c r="L19" s="60"/>
      <c r="M19" s="60"/>
      <c r="N19" s="57"/>
      <c r="O19" s="47"/>
      <c r="P19" s="47"/>
      <c r="Q19" s="47"/>
      <c r="R19" s="47"/>
      <c r="S19" s="47"/>
      <c r="T19" s="47"/>
      <c r="U19" s="47"/>
      <c r="V19" s="47"/>
      <c r="W19" s="47"/>
    </row>
    <row r="20" spans="1:23" s="48" customFormat="1" ht="24">
      <c r="A20" s="64">
        <v>2</v>
      </c>
      <c r="B20" s="65" t="s">
        <v>153</v>
      </c>
      <c r="C20" s="65" t="s">
        <v>200</v>
      </c>
      <c r="D20" s="66" t="s">
        <v>201</v>
      </c>
      <c r="E20" s="65"/>
      <c r="F20" s="65" t="s">
        <v>43</v>
      </c>
      <c r="G20" s="67" t="s">
        <v>21</v>
      </c>
      <c r="H20" s="67">
        <v>2</v>
      </c>
      <c r="I20" s="67">
        <v>2</v>
      </c>
      <c r="J20" s="67"/>
      <c r="K20" s="67">
        <v>4</v>
      </c>
      <c r="L20" s="67" t="s">
        <v>26</v>
      </c>
      <c r="M20" s="67" t="s">
        <v>23</v>
      </c>
      <c r="N20" s="65" t="s">
        <v>229</v>
      </c>
      <c r="O20" s="47"/>
      <c r="P20" s="47"/>
      <c r="Q20" s="47"/>
      <c r="R20" s="47"/>
      <c r="S20" s="47"/>
      <c r="T20" s="47"/>
      <c r="U20" s="47"/>
      <c r="V20" s="47"/>
      <c r="W20" s="47"/>
    </row>
    <row r="21" spans="1:23" s="48" customFormat="1" ht="12">
      <c r="A21" s="64">
        <v>2</v>
      </c>
      <c r="B21" s="65" t="s">
        <v>49</v>
      </c>
      <c r="C21" s="65" t="s">
        <v>50</v>
      </c>
      <c r="D21" s="66" t="s">
        <v>51</v>
      </c>
      <c r="E21" s="65"/>
      <c r="F21" s="65" t="s">
        <v>52</v>
      </c>
      <c r="G21" s="67" t="s">
        <v>33</v>
      </c>
      <c r="H21" s="67">
        <v>2</v>
      </c>
      <c r="I21" s="67">
        <v>0</v>
      </c>
      <c r="J21" s="67"/>
      <c r="K21" s="67">
        <v>3</v>
      </c>
      <c r="L21" s="67" t="s">
        <v>22</v>
      </c>
      <c r="M21" s="67" t="s">
        <v>23</v>
      </c>
      <c r="N21" s="65" t="s">
        <v>178</v>
      </c>
      <c r="O21" s="47"/>
      <c r="P21" s="47"/>
      <c r="Q21" s="47"/>
      <c r="R21" s="47"/>
      <c r="S21" s="47"/>
      <c r="T21" s="47"/>
      <c r="U21" s="47"/>
      <c r="V21" s="47"/>
      <c r="W21" s="47"/>
    </row>
    <row r="22" spans="1:23" s="48" customFormat="1" ht="24">
      <c r="A22" s="64">
        <v>2</v>
      </c>
      <c r="B22" s="65" t="s">
        <v>56</v>
      </c>
      <c r="C22" s="65" t="s">
        <v>57</v>
      </c>
      <c r="D22" s="66" t="s">
        <v>249</v>
      </c>
      <c r="E22" s="65" t="s">
        <v>34</v>
      </c>
      <c r="F22" s="65" t="s">
        <v>37</v>
      </c>
      <c r="G22" s="67" t="s">
        <v>21</v>
      </c>
      <c r="H22" s="67">
        <v>2</v>
      </c>
      <c r="I22" s="67">
        <v>2</v>
      </c>
      <c r="J22" s="67"/>
      <c r="K22" s="67">
        <v>4</v>
      </c>
      <c r="L22" s="67" t="s">
        <v>22</v>
      </c>
      <c r="M22" s="67" t="s">
        <v>23</v>
      </c>
      <c r="N22" s="65" t="s">
        <v>230</v>
      </c>
      <c r="O22" s="47"/>
      <c r="P22" s="47"/>
      <c r="Q22" s="47"/>
      <c r="R22" s="47"/>
      <c r="S22" s="47"/>
      <c r="T22" s="47"/>
      <c r="U22" s="47"/>
      <c r="V22" s="47"/>
      <c r="W22" s="47"/>
    </row>
    <row r="23" spans="1:23" s="48" customFormat="1" ht="12">
      <c r="A23" s="64">
        <v>2</v>
      </c>
      <c r="B23" s="65" t="s">
        <v>58</v>
      </c>
      <c r="C23" s="65" t="s">
        <v>202</v>
      </c>
      <c r="D23" s="66" t="s">
        <v>203</v>
      </c>
      <c r="E23" s="65"/>
      <c r="F23" s="65" t="s">
        <v>59</v>
      </c>
      <c r="G23" s="67" t="s">
        <v>33</v>
      </c>
      <c r="H23" s="67">
        <v>2</v>
      </c>
      <c r="I23" s="67">
        <v>0</v>
      </c>
      <c r="J23" s="67"/>
      <c r="K23" s="67">
        <v>3</v>
      </c>
      <c r="L23" s="67" t="s">
        <v>26</v>
      </c>
      <c r="M23" s="67" t="s">
        <v>23</v>
      </c>
      <c r="N23" s="65" t="s">
        <v>184</v>
      </c>
      <c r="O23" s="47"/>
      <c r="P23" s="47"/>
      <c r="Q23" s="47"/>
      <c r="R23" s="47"/>
      <c r="S23" s="47"/>
      <c r="T23" s="47"/>
      <c r="U23" s="47"/>
      <c r="V23" s="47"/>
      <c r="W23" s="47"/>
    </row>
    <row r="24" spans="1:23" s="48" customFormat="1" ht="12">
      <c r="A24" s="64">
        <v>2</v>
      </c>
      <c r="B24" s="65" t="s">
        <v>60</v>
      </c>
      <c r="C24" s="65" t="s">
        <v>61</v>
      </c>
      <c r="D24" s="66" t="s">
        <v>62</v>
      </c>
      <c r="E24" s="65"/>
      <c r="F24" s="65" t="s">
        <v>63</v>
      </c>
      <c r="G24" s="67" t="s">
        <v>64</v>
      </c>
      <c r="H24" s="67">
        <v>1</v>
      </c>
      <c r="I24" s="67">
        <v>0</v>
      </c>
      <c r="J24" s="67"/>
      <c r="K24" s="67">
        <v>2</v>
      </c>
      <c r="L24" s="67" t="s">
        <v>22</v>
      </c>
      <c r="M24" s="67" t="s">
        <v>23</v>
      </c>
      <c r="N24" s="65"/>
      <c r="O24" s="47"/>
      <c r="P24" s="47"/>
      <c r="Q24" s="47"/>
      <c r="R24" s="47"/>
      <c r="S24" s="47"/>
      <c r="T24" s="47"/>
      <c r="U24" s="47"/>
      <c r="V24" s="47"/>
      <c r="W24" s="47"/>
    </row>
    <row r="25" spans="1:23" s="48" customFormat="1" ht="12">
      <c r="A25" s="68">
        <v>2</v>
      </c>
      <c r="B25" s="65" t="s">
        <v>53</v>
      </c>
      <c r="C25" s="65" t="s">
        <v>54</v>
      </c>
      <c r="D25" s="66" t="s">
        <v>55</v>
      </c>
      <c r="E25" s="65" t="s">
        <v>30</v>
      </c>
      <c r="F25" s="65" t="s">
        <v>32</v>
      </c>
      <c r="G25" s="67" t="s">
        <v>33</v>
      </c>
      <c r="H25" s="67">
        <v>2</v>
      </c>
      <c r="I25" s="67">
        <v>0</v>
      </c>
      <c r="J25" s="67"/>
      <c r="K25" s="67">
        <v>4</v>
      </c>
      <c r="L25" s="67" t="s">
        <v>22</v>
      </c>
      <c r="M25" s="67" t="s">
        <v>77</v>
      </c>
      <c r="N25" s="65" t="s">
        <v>177</v>
      </c>
      <c r="O25" s="47"/>
      <c r="P25" s="47"/>
      <c r="Q25" s="47"/>
      <c r="R25" s="47"/>
      <c r="S25" s="47"/>
      <c r="T25" s="47"/>
      <c r="U25" s="47"/>
      <c r="V25" s="47"/>
      <c r="W25" s="47"/>
    </row>
    <row r="26" spans="1:23" s="48" customFormat="1" ht="12">
      <c r="A26" s="68">
        <v>2</v>
      </c>
      <c r="B26" s="65" t="s">
        <v>65</v>
      </c>
      <c r="C26" s="65" t="s">
        <v>66</v>
      </c>
      <c r="D26" s="66" t="s">
        <v>145</v>
      </c>
      <c r="E26" s="65"/>
      <c r="F26" s="65" t="s">
        <v>67</v>
      </c>
      <c r="G26" s="67" t="s">
        <v>33</v>
      </c>
      <c r="H26" s="67">
        <v>1</v>
      </c>
      <c r="I26" s="67">
        <v>1</v>
      </c>
      <c r="J26" s="67"/>
      <c r="K26" s="67">
        <v>3</v>
      </c>
      <c r="L26" s="67" t="s">
        <v>26</v>
      </c>
      <c r="M26" s="67" t="s">
        <v>77</v>
      </c>
      <c r="N26" s="65" t="s">
        <v>180</v>
      </c>
      <c r="O26" s="47"/>
      <c r="P26" s="47"/>
      <c r="Q26" s="47"/>
      <c r="R26" s="47"/>
      <c r="S26" s="47"/>
      <c r="T26" s="47"/>
      <c r="U26" s="47"/>
      <c r="V26" s="47"/>
      <c r="W26" s="47"/>
    </row>
    <row r="27" spans="1:23" s="48" customFormat="1" ht="12">
      <c r="A27" s="68">
        <v>2</v>
      </c>
      <c r="B27" s="65" t="s">
        <v>68</v>
      </c>
      <c r="C27" s="65" t="s">
        <v>69</v>
      </c>
      <c r="D27" s="66" t="s">
        <v>70</v>
      </c>
      <c r="E27" s="65"/>
      <c r="F27" s="65" t="s">
        <v>71</v>
      </c>
      <c r="G27" s="67" t="s">
        <v>33</v>
      </c>
      <c r="H27" s="67">
        <v>2</v>
      </c>
      <c r="I27" s="67">
        <v>1</v>
      </c>
      <c r="J27" s="67"/>
      <c r="K27" s="67">
        <v>4</v>
      </c>
      <c r="L27" s="67" t="s">
        <v>26</v>
      </c>
      <c r="M27" s="67" t="s">
        <v>77</v>
      </c>
      <c r="N27" s="65" t="s">
        <v>181</v>
      </c>
      <c r="O27" s="47"/>
      <c r="P27" s="47"/>
      <c r="Q27" s="47"/>
      <c r="R27" s="47"/>
      <c r="S27" s="47"/>
      <c r="T27" s="47"/>
      <c r="U27" s="47"/>
      <c r="V27" s="47"/>
      <c r="W27" s="47"/>
    </row>
    <row r="28" spans="1:23" s="48" customFormat="1" ht="12">
      <c r="A28" s="56"/>
      <c r="B28" s="69"/>
      <c r="C28" s="69"/>
      <c r="D28" s="69"/>
      <c r="E28" s="69"/>
      <c r="F28" s="69"/>
      <c r="G28" s="58"/>
      <c r="H28" s="70">
        <f>SUM(H20:H27)</f>
        <v>14</v>
      </c>
      <c r="I28" s="70">
        <f>SUM(I20:I27)</f>
        <v>6</v>
      </c>
      <c r="J28" s="70">
        <f>SUM(J20:J27)</f>
        <v>0</v>
      </c>
      <c r="K28" s="70">
        <f>SUM(K20:K27)</f>
        <v>27</v>
      </c>
      <c r="L28" s="60"/>
      <c r="M28" s="60"/>
      <c r="N28" s="60"/>
      <c r="O28" s="47"/>
      <c r="P28" s="47"/>
      <c r="Q28" s="47"/>
      <c r="R28" s="47"/>
      <c r="S28" s="47"/>
      <c r="T28" s="47"/>
      <c r="U28" s="47"/>
      <c r="V28" s="47"/>
      <c r="W28" s="47"/>
    </row>
    <row r="29" spans="1:23" s="48" customFormat="1" ht="24">
      <c r="A29" s="56"/>
      <c r="B29" s="57"/>
      <c r="C29" s="57"/>
      <c r="D29" s="57"/>
      <c r="E29" s="57"/>
      <c r="F29" s="57"/>
      <c r="G29" s="61" t="s">
        <v>48</v>
      </c>
      <c r="H29" s="112">
        <f>SUM(H28:I28)*14</f>
        <v>280</v>
      </c>
      <c r="I29" s="113"/>
      <c r="J29" s="62">
        <f>SUM(J28)</f>
        <v>0</v>
      </c>
      <c r="K29" s="70"/>
      <c r="L29" s="60"/>
      <c r="M29" s="60"/>
      <c r="N29" s="57"/>
      <c r="O29" s="47"/>
      <c r="P29" s="47"/>
      <c r="Q29" s="47"/>
      <c r="R29" s="47"/>
      <c r="S29" s="47"/>
      <c r="T29" s="47"/>
      <c r="U29" s="47"/>
      <c r="V29" s="47"/>
      <c r="W29" s="47"/>
    </row>
    <row r="30" spans="1:23" s="48" customFormat="1" ht="12">
      <c r="A30" s="71" t="s">
        <v>149</v>
      </c>
      <c r="B30" s="41"/>
      <c r="C30" s="41"/>
      <c r="D30" s="41"/>
      <c r="E30" s="41"/>
      <c r="F30" s="41"/>
      <c r="G30" s="43"/>
      <c r="H30" s="44"/>
      <c r="I30" s="44"/>
      <c r="J30" s="44"/>
      <c r="K30" s="45"/>
      <c r="L30" s="54"/>
      <c r="M30" s="46"/>
      <c r="N30" s="41"/>
      <c r="O30" s="47"/>
      <c r="P30" s="47"/>
      <c r="Q30" s="47"/>
      <c r="R30" s="47"/>
      <c r="S30" s="47"/>
      <c r="T30" s="47"/>
      <c r="U30" s="47"/>
      <c r="V30" s="47"/>
      <c r="W30" s="47"/>
    </row>
    <row r="31" spans="1:23" s="48" customFormat="1" ht="24">
      <c r="A31" s="40">
        <v>3</v>
      </c>
      <c r="B31" s="41" t="s">
        <v>72</v>
      </c>
      <c r="C31" s="41" t="s">
        <v>204</v>
      </c>
      <c r="D31" s="42" t="s">
        <v>205</v>
      </c>
      <c r="E31" s="50" t="s">
        <v>153</v>
      </c>
      <c r="F31" s="41" t="s">
        <v>43</v>
      </c>
      <c r="G31" s="43" t="s">
        <v>21</v>
      </c>
      <c r="H31" s="44">
        <v>0</v>
      </c>
      <c r="I31" s="44">
        <v>2</v>
      </c>
      <c r="J31" s="44"/>
      <c r="K31" s="45">
        <v>3</v>
      </c>
      <c r="L31" s="46" t="s">
        <v>22</v>
      </c>
      <c r="M31" s="46" t="s">
        <v>77</v>
      </c>
      <c r="N31" s="41" t="s">
        <v>231</v>
      </c>
      <c r="O31" s="47"/>
      <c r="P31" s="47"/>
      <c r="Q31" s="47"/>
      <c r="R31" s="47"/>
      <c r="S31" s="47"/>
      <c r="T31" s="47"/>
      <c r="U31" s="47"/>
      <c r="V31" s="47"/>
      <c r="W31" s="47"/>
    </row>
    <row r="32" spans="1:23" s="48" customFormat="1" ht="24">
      <c r="A32" s="40">
        <v>3</v>
      </c>
      <c r="B32" s="41" t="s">
        <v>73</v>
      </c>
      <c r="C32" s="41" t="s">
        <v>206</v>
      </c>
      <c r="D32" s="72" t="s">
        <v>250</v>
      </c>
      <c r="E32" s="50"/>
      <c r="F32" s="50" t="s">
        <v>74</v>
      </c>
      <c r="G32" s="51" t="s">
        <v>21</v>
      </c>
      <c r="H32" s="52">
        <v>0</v>
      </c>
      <c r="I32" s="52">
        <v>4</v>
      </c>
      <c r="J32" s="52"/>
      <c r="K32" s="53">
        <v>4</v>
      </c>
      <c r="L32" s="46" t="s">
        <v>26</v>
      </c>
      <c r="M32" s="46" t="s">
        <v>77</v>
      </c>
      <c r="N32" s="41" t="s">
        <v>151</v>
      </c>
      <c r="O32" s="47"/>
      <c r="P32" s="47"/>
      <c r="Q32" s="47"/>
      <c r="R32" s="47"/>
      <c r="S32" s="47"/>
      <c r="T32" s="47"/>
      <c r="U32" s="47"/>
      <c r="V32" s="47"/>
      <c r="W32" s="47"/>
    </row>
    <row r="33" spans="1:23" s="48" customFormat="1" ht="12">
      <c r="A33" s="40">
        <v>3</v>
      </c>
      <c r="B33" s="41" t="s">
        <v>75</v>
      </c>
      <c r="C33" s="41" t="s">
        <v>207</v>
      </c>
      <c r="D33" s="42" t="s">
        <v>251</v>
      </c>
      <c r="E33" s="41"/>
      <c r="F33" s="41" t="s">
        <v>29</v>
      </c>
      <c r="G33" s="43" t="s">
        <v>21</v>
      </c>
      <c r="H33" s="44">
        <v>0</v>
      </c>
      <c r="I33" s="44">
        <v>0</v>
      </c>
      <c r="J33" s="44">
        <v>125</v>
      </c>
      <c r="K33" s="45">
        <v>5</v>
      </c>
      <c r="L33" s="54" t="s">
        <v>26</v>
      </c>
      <c r="M33" s="46" t="s">
        <v>77</v>
      </c>
      <c r="N33" s="41" t="s">
        <v>152</v>
      </c>
      <c r="O33" s="47"/>
      <c r="P33" s="47"/>
      <c r="Q33" s="47"/>
      <c r="R33" s="47"/>
      <c r="S33" s="47"/>
      <c r="T33" s="47"/>
      <c r="U33" s="47"/>
      <c r="V33" s="47"/>
      <c r="W33" s="47"/>
    </row>
    <row r="34" spans="1:23" s="48" customFormat="1" ht="12">
      <c r="A34" s="40">
        <v>3</v>
      </c>
      <c r="B34" s="41" t="s">
        <v>78</v>
      </c>
      <c r="C34" s="41" t="s">
        <v>79</v>
      </c>
      <c r="D34" s="42" t="s">
        <v>79</v>
      </c>
      <c r="E34" s="41"/>
      <c r="F34" s="41" t="s">
        <v>47</v>
      </c>
      <c r="G34" s="43" t="s">
        <v>33</v>
      </c>
      <c r="H34" s="44">
        <v>2</v>
      </c>
      <c r="I34" s="44">
        <v>1</v>
      </c>
      <c r="J34" s="44"/>
      <c r="K34" s="45">
        <v>4</v>
      </c>
      <c r="L34" s="54" t="s">
        <v>22</v>
      </c>
      <c r="M34" s="46" t="s">
        <v>77</v>
      </c>
      <c r="N34" s="73" t="s">
        <v>232</v>
      </c>
      <c r="O34" s="47"/>
      <c r="P34" s="47"/>
      <c r="Q34" s="55"/>
      <c r="R34" s="47"/>
      <c r="S34" s="47"/>
      <c r="T34" s="47"/>
      <c r="U34" s="47"/>
      <c r="V34" s="47"/>
      <c r="W34" s="47"/>
    </row>
    <row r="35" spans="1:23" s="48" customFormat="1" ht="24">
      <c r="A35" s="40">
        <v>3</v>
      </c>
      <c r="B35" s="41" t="s">
        <v>223</v>
      </c>
      <c r="C35" s="41" t="s">
        <v>224</v>
      </c>
      <c r="D35" s="42" t="s">
        <v>225</v>
      </c>
      <c r="E35" s="41"/>
      <c r="F35" s="41" t="s">
        <v>263</v>
      </c>
      <c r="G35" s="43" t="s">
        <v>33</v>
      </c>
      <c r="H35" s="44">
        <v>2</v>
      </c>
      <c r="I35" s="44">
        <v>1</v>
      </c>
      <c r="J35" s="44"/>
      <c r="K35" s="45">
        <v>5</v>
      </c>
      <c r="L35" s="54" t="s">
        <v>26</v>
      </c>
      <c r="M35" s="46" t="s">
        <v>77</v>
      </c>
      <c r="N35" s="41" t="s">
        <v>183</v>
      </c>
      <c r="O35" s="47"/>
      <c r="P35" s="47"/>
      <c r="Q35" s="47"/>
      <c r="R35" s="47"/>
      <c r="S35" s="47"/>
      <c r="T35" s="47"/>
      <c r="U35" s="47"/>
      <c r="V35" s="47"/>
      <c r="W35" s="47"/>
    </row>
    <row r="36" spans="1:23" s="48" customFormat="1" ht="12">
      <c r="A36" s="40">
        <v>3</v>
      </c>
      <c r="B36" s="41" t="s">
        <v>154</v>
      </c>
      <c r="C36" s="41" t="s">
        <v>208</v>
      </c>
      <c r="D36" s="42" t="s">
        <v>209</v>
      </c>
      <c r="E36" s="41" t="s">
        <v>58</v>
      </c>
      <c r="F36" s="41" t="s">
        <v>59</v>
      </c>
      <c r="G36" s="43" t="s">
        <v>33</v>
      </c>
      <c r="H36" s="44">
        <v>2</v>
      </c>
      <c r="I36" s="44">
        <v>0</v>
      </c>
      <c r="J36" s="44"/>
      <c r="K36" s="45">
        <v>3</v>
      </c>
      <c r="L36" s="54" t="s">
        <v>22</v>
      </c>
      <c r="M36" s="46" t="s">
        <v>77</v>
      </c>
      <c r="N36" s="41" t="s">
        <v>179</v>
      </c>
      <c r="O36" s="47"/>
      <c r="P36" s="47"/>
      <c r="Q36" s="47"/>
      <c r="R36" s="47"/>
      <c r="S36" s="47"/>
      <c r="T36" s="47"/>
      <c r="U36" s="47"/>
      <c r="V36" s="47"/>
      <c r="W36" s="47"/>
    </row>
    <row r="37" spans="1:23" s="48" customFormat="1" ht="12">
      <c r="A37" s="40">
        <v>3</v>
      </c>
      <c r="B37" s="41" t="s">
        <v>155</v>
      </c>
      <c r="C37" s="41" t="s">
        <v>80</v>
      </c>
      <c r="D37" s="42" t="s">
        <v>81</v>
      </c>
      <c r="E37" s="41"/>
      <c r="F37" s="41" t="s">
        <v>20</v>
      </c>
      <c r="G37" s="43" t="s">
        <v>21</v>
      </c>
      <c r="H37" s="44">
        <v>2</v>
      </c>
      <c r="I37" s="44">
        <v>0</v>
      </c>
      <c r="J37" s="44"/>
      <c r="K37" s="45">
        <v>3</v>
      </c>
      <c r="L37" s="54" t="s">
        <v>22</v>
      </c>
      <c r="M37" s="46" t="s">
        <v>77</v>
      </c>
      <c r="N37" s="41" t="s">
        <v>233</v>
      </c>
      <c r="O37" s="47"/>
      <c r="P37" s="47"/>
      <c r="Q37" s="47"/>
      <c r="R37" s="47"/>
      <c r="S37" s="47"/>
      <c r="T37" s="47"/>
      <c r="U37" s="47"/>
      <c r="V37" s="47"/>
      <c r="W37" s="47"/>
    </row>
    <row r="38" spans="1:23" s="48" customFormat="1" ht="12">
      <c r="A38" s="40">
        <v>3</v>
      </c>
      <c r="B38" s="41" t="s">
        <v>82</v>
      </c>
      <c r="C38" s="41" t="s">
        <v>83</v>
      </c>
      <c r="D38" s="42" t="s">
        <v>150</v>
      </c>
      <c r="E38" s="41" t="s">
        <v>68</v>
      </c>
      <c r="F38" s="41" t="s">
        <v>71</v>
      </c>
      <c r="G38" s="43" t="s">
        <v>33</v>
      </c>
      <c r="H38" s="44">
        <v>2</v>
      </c>
      <c r="I38" s="44">
        <v>1</v>
      </c>
      <c r="J38" s="44"/>
      <c r="K38" s="45">
        <v>4</v>
      </c>
      <c r="L38" s="54" t="s">
        <v>26</v>
      </c>
      <c r="M38" s="46" t="s">
        <v>77</v>
      </c>
      <c r="N38" s="41" t="s">
        <v>182</v>
      </c>
      <c r="O38" s="47"/>
      <c r="P38" s="47"/>
      <c r="Q38" s="55"/>
      <c r="R38" s="47"/>
      <c r="S38" s="47"/>
      <c r="T38" s="47"/>
      <c r="U38" s="47"/>
      <c r="V38" s="47"/>
      <c r="W38" s="47"/>
    </row>
    <row r="39" spans="1:23" s="48" customFormat="1" ht="24">
      <c r="A39" s="40">
        <v>3</v>
      </c>
      <c r="B39" s="41"/>
      <c r="C39" s="41" t="s">
        <v>84</v>
      </c>
      <c r="D39" s="41"/>
      <c r="E39" s="41"/>
      <c r="F39" s="41"/>
      <c r="G39" s="43"/>
      <c r="H39" s="43">
        <v>1</v>
      </c>
      <c r="I39" s="43">
        <v>0</v>
      </c>
      <c r="J39" s="43"/>
      <c r="K39" s="43">
        <v>2</v>
      </c>
      <c r="L39" s="46"/>
      <c r="M39" s="43" t="s">
        <v>85</v>
      </c>
      <c r="N39" s="41"/>
      <c r="O39" s="47"/>
      <c r="P39" s="47"/>
      <c r="Q39" s="47"/>
      <c r="R39" s="47"/>
      <c r="S39" s="47"/>
      <c r="T39" s="47"/>
      <c r="U39" s="47"/>
      <c r="V39" s="47"/>
      <c r="W39" s="47"/>
    </row>
    <row r="40" spans="1:23" s="48" customFormat="1" ht="12">
      <c r="A40" s="56"/>
      <c r="B40" s="57"/>
      <c r="C40" s="57"/>
      <c r="D40" s="57"/>
      <c r="E40" s="57"/>
      <c r="F40" s="57"/>
      <c r="G40" s="58"/>
      <c r="H40" s="70">
        <f>SUM(H31:H39)</f>
        <v>11</v>
      </c>
      <c r="I40" s="70">
        <f>SUM(I31:I39)</f>
        <v>9</v>
      </c>
      <c r="J40" s="70">
        <f>SUM(J31:J39)</f>
        <v>125</v>
      </c>
      <c r="K40" s="70">
        <f>SUM(K31:K39)</f>
        <v>33</v>
      </c>
      <c r="L40" s="60"/>
      <c r="M40" s="60"/>
      <c r="N40" s="57"/>
      <c r="O40" s="47"/>
      <c r="P40" s="47"/>
      <c r="Q40" s="47"/>
      <c r="R40" s="47"/>
      <c r="S40" s="47"/>
      <c r="T40" s="47"/>
      <c r="U40" s="47"/>
      <c r="V40" s="47"/>
      <c r="W40" s="47"/>
    </row>
    <row r="41" spans="1:23" s="48" customFormat="1" ht="36" customHeight="1">
      <c r="A41" s="56"/>
      <c r="B41" s="57"/>
      <c r="C41" s="57"/>
      <c r="D41" s="57"/>
      <c r="E41" s="57"/>
      <c r="F41" s="57"/>
      <c r="G41" s="61" t="s">
        <v>48</v>
      </c>
      <c r="H41" s="112">
        <f>SUM(H40:I40)*14</f>
        <v>280</v>
      </c>
      <c r="I41" s="113"/>
      <c r="J41" s="62">
        <f>SUM(J40)</f>
        <v>125</v>
      </c>
      <c r="K41" s="70"/>
      <c r="L41" s="60"/>
      <c r="M41" s="60"/>
      <c r="N41" s="57"/>
      <c r="O41" s="47"/>
      <c r="P41" s="47"/>
      <c r="Q41" s="47"/>
      <c r="R41" s="47"/>
      <c r="S41" s="47"/>
      <c r="T41" s="47"/>
      <c r="U41" s="47"/>
      <c r="V41" s="47"/>
      <c r="W41" s="47"/>
    </row>
    <row r="42" spans="1:23" s="48" customFormat="1" ht="12">
      <c r="A42" s="74" t="s">
        <v>149</v>
      </c>
      <c r="B42" s="65"/>
      <c r="C42" s="65"/>
      <c r="D42" s="65"/>
      <c r="E42" s="65"/>
      <c r="F42" s="65"/>
      <c r="G42" s="67"/>
      <c r="H42" s="75"/>
      <c r="I42" s="75"/>
      <c r="J42" s="75"/>
      <c r="K42" s="76"/>
      <c r="L42" s="77"/>
      <c r="M42" s="77"/>
      <c r="N42" s="65"/>
      <c r="O42" s="47"/>
      <c r="P42" s="47"/>
      <c r="Q42" s="47"/>
      <c r="R42" s="47"/>
      <c r="S42" s="47"/>
      <c r="T42" s="47"/>
      <c r="U42" s="47"/>
      <c r="V42" s="47"/>
      <c r="W42" s="47"/>
    </row>
    <row r="43" spans="1:23" s="48" customFormat="1" ht="24">
      <c r="A43" s="64">
        <v>4</v>
      </c>
      <c r="B43" s="65" t="s">
        <v>86</v>
      </c>
      <c r="C43" s="65" t="s">
        <v>210</v>
      </c>
      <c r="D43" s="78" t="s">
        <v>252</v>
      </c>
      <c r="E43" s="65"/>
      <c r="F43" s="65" t="s">
        <v>87</v>
      </c>
      <c r="G43" s="67" t="s">
        <v>21</v>
      </c>
      <c r="H43" s="75">
        <v>0</v>
      </c>
      <c r="I43" s="75">
        <v>4</v>
      </c>
      <c r="J43" s="75"/>
      <c r="K43" s="76">
        <v>4</v>
      </c>
      <c r="L43" s="77" t="s">
        <v>26</v>
      </c>
      <c r="M43" s="77" t="s">
        <v>77</v>
      </c>
      <c r="N43" s="65" t="s">
        <v>185</v>
      </c>
      <c r="O43" s="47"/>
      <c r="P43" s="47"/>
      <c r="Q43" s="47"/>
      <c r="R43" s="47"/>
      <c r="S43" s="47"/>
      <c r="T43" s="47"/>
      <c r="U43" s="47"/>
      <c r="V43" s="47"/>
      <c r="W43" s="47"/>
    </row>
    <row r="44" spans="1:23" s="48" customFormat="1" ht="12">
      <c r="A44" s="64">
        <v>4</v>
      </c>
      <c r="B44" s="65" t="s">
        <v>246</v>
      </c>
      <c r="C44" s="65" t="s">
        <v>88</v>
      </c>
      <c r="D44" s="66" t="s">
        <v>244</v>
      </c>
      <c r="E44" s="65"/>
      <c r="F44" s="65" t="s">
        <v>264</v>
      </c>
      <c r="G44" s="67" t="s">
        <v>33</v>
      </c>
      <c r="H44" s="75">
        <v>1</v>
      </c>
      <c r="I44" s="75">
        <v>1</v>
      </c>
      <c r="J44" s="75"/>
      <c r="K44" s="76">
        <v>3</v>
      </c>
      <c r="L44" s="77" t="s">
        <v>26</v>
      </c>
      <c r="M44" s="77" t="s">
        <v>77</v>
      </c>
      <c r="N44" s="65" t="s">
        <v>234</v>
      </c>
      <c r="O44" s="47"/>
      <c r="P44" s="47"/>
      <c r="Q44" s="47"/>
      <c r="R44" s="47"/>
      <c r="S44" s="47"/>
      <c r="T44" s="47"/>
      <c r="U44" s="47"/>
      <c r="V44" s="47"/>
      <c r="W44" s="47"/>
    </row>
    <row r="45" spans="1:23" s="48" customFormat="1" ht="12">
      <c r="A45" s="64">
        <v>4</v>
      </c>
      <c r="B45" s="79" t="s">
        <v>89</v>
      </c>
      <c r="C45" s="65" t="s">
        <v>90</v>
      </c>
      <c r="D45" s="66" t="s">
        <v>91</v>
      </c>
      <c r="E45" s="65"/>
      <c r="F45" s="65" t="s">
        <v>92</v>
      </c>
      <c r="G45" s="67" t="s">
        <v>93</v>
      </c>
      <c r="H45" s="75">
        <v>0</v>
      </c>
      <c r="I45" s="75">
        <v>2</v>
      </c>
      <c r="J45" s="75"/>
      <c r="K45" s="76">
        <v>3</v>
      </c>
      <c r="L45" s="77" t="s">
        <v>26</v>
      </c>
      <c r="M45" s="77" t="s">
        <v>77</v>
      </c>
      <c r="N45" s="65" t="s">
        <v>186</v>
      </c>
      <c r="O45" s="47"/>
      <c r="P45" s="47"/>
      <c r="Q45" s="47"/>
      <c r="R45" s="47"/>
      <c r="S45" s="47"/>
      <c r="T45" s="47"/>
      <c r="U45" s="47"/>
      <c r="V45" s="47"/>
      <c r="W45" s="47"/>
    </row>
    <row r="46" spans="1:23" s="48" customFormat="1" ht="24">
      <c r="A46" s="64">
        <v>4</v>
      </c>
      <c r="B46" s="65" t="s">
        <v>94</v>
      </c>
      <c r="C46" s="65" t="s">
        <v>95</v>
      </c>
      <c r="D46" s="66" t="s">
        <v>96</v>
      </c>
      <c r="E46" s="65"/>
      <c r="F46" s="65" t="s">
        <v>265</v>
      </c>
      <c r="G46" s="67" t="s">
        <v>33</v>
      </c>
      <c r="H46" s="75">
        <v>0</v>
      </c>
      <c r="I46" s="75">
        <v>2</v>
      </c>
      <c r="J46" s="75"/>
      <c r="K46" s="76">
        <v>3</v>
      </c>
      <c r="L46" s="77" t="s">
        <v>26</v>
      </c>
      <c r="M46" s="77" t="s">
        <v>77</v>
      </c>
      <c r="N46" s="80" t="s">
        <v>235</v>
      </c>
      <c r="O46" s="47"/>
      <c r="P46" s="47"/>
      <c r="Q46" s="47"/>
      <c r="R46" s="47"/>
      <c r="S46" s="47"/>
      <c r="T46" s="47"/>
      <c r="U46" s="47"/>
      <c r="V46" s="47"/>
      <c r="W46" s="47"/>
    </row>
    <row r="47" spans="1:23" s="48" customFormat="1" ht="12">
      <c r="A47" s="64">
        <v>4</v>
      </c>
      <c r="B47" s="65" t="s">
        <v>97</v>
      </c>
      <c r="C47" s="65" t="s">
        <v>98</v>
      </c>
      <c r="D47" s="66" t="s">
        <v>253</v>
      </c>
      <c r="E47" s="65"/>
      <c r="F47" s="65" t="s">
        <v>47</v>
      </c>
      <c r="G47" s="67" t="s">
        <v>33</v>
      </c>
      <c r="H47" s="75">
        <v>2</v>
      </c>
      <c r="I47" s="75">
        <v>2</v>
      </c>
      <c r="J47" s="75"/>
      <c r="K47" s="76">
        <v>4</v>
      </c>
      <c r="L47" s="77" t="s">
        <v>22</v>
      </c>
      <c r="M47" s="77" t="s">
        <v>77</v>
      </c>
      <c r="N47" s="65" t="s">
        <v>236</v>
      </c>
      <c r="O47" s="47"/>
      <c r="P47" s="47"/>
      <c r="Q47" s="47"/>
      <c r="R47" s="47"/>
      <c r="S47" s="47"/>
      <c r="T47" s="47"/>
      <c r="U47" s="47"/>
      <c r="V47" s="47"/>
      <c r="W47" s="47"/>
    </row>
    <row r="48" spans="1:23" s="48" customFormat="1" ht="27.75" customHeight="1">
      <c r="A48" s="64">
        <v>4</v>
      </c>
      <c r="B48" s="65" t="s">
        <v>198</v>
      </c>
      <c r="C48" s="65" t="s">
        <v>199</v>
      </c>
      <c r="D48" s="78" t="s">
        <v>99</v>
      </c>
      <c r="E48" s="65"/>
      <c r="F48" s="65" t="s">
        <v>71</v>
      </c>
      <c r="G48" s="67" t="s">
        <v>33</v>
      </c>
      <c r="H48" s="75">
        <v>0</v>
      </c>
      <c r="I48" s="75">
        <v>2</v>
      </c>
      <c r="J48" s="75"/>
      <c r="K48" s="76">
        <v>3</v>
      </c>
      <c r="L48" s="77" t="s">
        <v>26</v>
      </c>
      <c r="M48" s="77" t="s">
        <v>77</v>
      </c>
      <c r="N48" s="65" t="s">
        <v>163</v>
      </c>
      <c r="O48" s="47"/>
      <c r="P48" s="47"/>
      <c r="Q48" s="47"/>
      <c r="R48" s="47"/>
      <c r="S48" s="47"/>
      <c r="T48" s="47"/>
      <c r="U48" s="47"/>
      <c r="V48" s="47"/>
      <c r="W48" s="47"/>
    </row>
    <row r="49" spans="1:23" s="48" customFormat="1" ht="12">
      <c r="A49" s="64">
        <v>4</v>
      </c>
      <c r="B49" s="65" t="s">
        <v>100</v>
      </c>
      <c r="C49" s="65" t="s">
        <v>211</v>
      </c>
      <c r="D49" s="66" t="s">
        <v>212</v>
      </c>
      <c r="E49" s="65"/>
      <c r="F49" s="65" t="s">
        <v>71</v>
      </c>
      <c r="G49" s="67" t="s">
        <v>33</v>
      </c>
      <c r="H49" s="75">
        <v>2</v>
      </c>
      <c r="I49" s="75">
        <v>0</v>
      </c>
      <c r="J49" s="75"/>
      <c r="K49" s="76">
        <v>3</v>
      </c>
      <c r="L49" s="77" t="s">
        <v>22</v>
      </c>
      <c r="M49" s="77" t="s">
        <v>77</v>
      </c>
      <c r="N49" s="65" t="s">
        <v>156</v>
      </c>
      <c r="O49" s="47"/>
      <c r="P49" s="47"/>
      <c r="Q49" s="47"/>
      <c r="R49" s="47"/>
      <c r="S49" s="47"/>
      <c r="T49" s="47"/>
      <c r="U49" s="47"/>
      <c r="V49" s="47"/>
      <c r="W49" s="47"/>
    </row>
    <row r="50" spans="1:23" s="48" customFormat="1" ht="24">
      <c r="A50" s="64">
        <v>4</v>
      </c>
      <c r="B50" s="65"/>
      <c r="C50" s="65" t="s">
        <v>84</v>
      </c>
      <c r="D50" s="65"/>
      <c r="E50" s="65"/>
      <c r="F50" s="65"/>
      <c r="G50" s="67"/>
      <c r="H50" s="75">
        <v>1</v>
      </c>
      <c r="I50" s="75">
        <v>0</v>
      </c>
      <c r="J50" s="75"/>
      <c r="K50" s="76">
        <v>2</v>
      </c>
      <c r="L50" s="77"/>
      <c r="M50" s="77" t="s">
        <v>85</v>
      </c>
      <c r="N50" s="65"/>
      <c r="O50" s="47"/>
      <c r="P50" s="47"/>
      <c r="Q50" s="47"/>
      <c r="R50" s="47"/>
      <c r="S50" s="47"/>
      <c r="T50" s="47"/>
      <c r="U50" s="47"/>
      <c r="V50" s="47"/>
      <c r="W50" s="47"/>
    </row>
    <row r="51" spans="1:23" s="48" customFormat="1" ht="24">
      <c r="A51" s="64">
        <v>4</v>
      </c>
      <c r="B51" s="65"/>
      <c r="C51" s="65" t="s">
        <v>84</v>
      </c>
      <c r="D51" s="65"/>
      <c r="E51" s="65"/>
      <c r="F51" s="65"/>
      <c r="G51" s="67"/>
      <c r="H51" s="75">
        <v>1</v>
      </c>
      <c r="I51" s="75">
        <v>0</v>
      </c>
      <c r="J51" s="75"/>
      <c r="K51" s="76">
        <v>2</v>
      </c>
      <c r="L51" s="77"/>
      <c r="M51" s="77" t="s">
        <v>85</v>
      </c>
      <c r="N51" s="65"/>
      <c r="O51" s="47"/>
      <c r="P51" s="47"/>
      <c r="Q51" s="47"/>
      <c r="R51" s="47"/>
      <c r="S51" s="47"/>
      <c r="T51" s="47"/>
      <c r="U51" s="47"/>
      <c r="V51" s="47"/>
      <c r="W51" s="47"/>
    </row>
    <row r="52" spans="1:23" s="48" customFormat="1" ht="12">
      <c r="A52" s="56"/>
      <c r="B52" s="57"/>
      <c r="C52" s="57"/>
      <c r="D52" s="57"/>
      <c r="E52" s="57"/>
      <c r="F52" s="57"/>
      <c r="G52" s="58"/>
      <c r="H52" s="70">
        <f>SUM(H43:H51)</f>
        <v>7</v>
      </c>
      <c r="I52" s="70">
        <f>SUM(I43:I51)</f>
        <v>13</v>
      </c>
      <c r="J52" s="70">
        <f>SUM(J43:J51)</f>
        <v>0</v>
      </c>
      <c r="K52" s="70">
        <f>SUM(K43:K51)</f>
        <v>27</v>
      </c>
      <c r="L52" s="60"/>
      <c r="M52" s="60"/>
      <c r="N52" s="5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8" customFormat="1" ht="24">
      <c r="A53" s="56"/>
      <c r="B53" s="57"/>
      <c r="C53" s="57"/>
      <c r="D53" s="57"/>
      <c r="E53" s="57"/>
      <c r="F53" s="57"/>
      <c r="G53" s="61" t="s">
        <v>48</v>
      </c>
      <c r="H53" s="112">
        <f>SUM(H52:I52)*14</f>
        <v>280</v>
      </c>
      <c r="I53" s="113"/>
      <c r="J53" s="62">
        <f>SUM(J52)</f>
        <v>0</v>
      </c>
      <c r="K53" s="70"/>
      <c r="L53" s="60"/>
      <c r="M53" s="60"/>
      <c r="N53" s="5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8" customFormat="1" ht="12">
      <c r="A54" s="56"/>
      <c r="B54" s="57"/>
      <c r="C54" s="57"/>
      <c r="D54" s="57"/>
      <c r="E54" s="57"/>
      <c r="F54" s="57"/>
      <c r="G54" s="61"/>
      <c r="H54" s="62"/>
      <c r="I54" s="62"/>
      <c r="J54" s="62"/>
      <c r="K54" s="70"/>
      <c r="L54" s="60"/>
      <c r="M54" s="60"/>
      <c r="N54" s="5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8" customFormat="1" ht="12">
      <c r="A55" s="40">
        <v>5</v>
      </c>
      <c r="B55" s="41" t="s">
        <v>157</v>
      </c>
      <c r="C55" s="41" t="s">
        <v>213</v>
      </c>
      <c r="D55" s="41" t="s">
        <v>214</v>
      </c>
      <c r="E55" s="41"/>
      <c r="F55" s="41" t="s">
        <v>20</v>
      </c>
      <c r="G55" s="43" t="s">
        <v>21</v>
      </c>
      <c r="H55" s="44"/>
      <c r="I55" s="44"/>
      <c r="J55" s="44"/>
      <c r="K55" s="44">
        <v>4</v>
      </c>
      <c r="L55" s="46" t="s">
        <v>26</v>
      </c>
      <c r="M55" s="46" t="s">
        <v>23</v>
      </c>
      <c r="N55" s="41" t="s">
        <v>158</v>
      </c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8" customFormat="1" ht="27" customHeight="1">
      <c r="A56" s="71" t="s">
        <v>149</v>
      </c>
      <c r="B56" s="41"/>
      <c r="C56" s="41"/>
      <c r="D56" s="41"/>
      <c r="E56" s="41"/>
      <c r="F56" s="41"/>
      <c r="G56" s="43"/>
      <c r="H56" s="44"/>
      <c r="I56" s="44"/>
      <c r="J56" s="44"/>
      <c r="K56" s="45"/>
      <c r="L56" s="46"/>
      <c r="M56" s="46"/>
      <c r="N56" s="41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8" customFormat="1" ht="27" customHeight="1">
      <c r="A57" s="40">
        <v>5</v>
      </c>
      <c r="B57" s="41" t="s">
        <v>101</v>
      </c>
      <c r="C57" s="41" t="s">
        <v>102</v>
      </c>
      <c r="D57" s="81" t="s">
        <v>254</v>
      </c>
      <c r="E57" s="41"/>
      <c r="F57" s="41" t="s">
        <v>74</v>
      </c>
      <c r="G57" s="43" t="s">
        <v>21</v>
      </c>
      <c r="H57" s="44">
        <v>0</v>
      </c>
      <c r="I57" s="44">
        <v>2</v>
      </c>
      <c r="J57" s="44"/>
      <c r="K57" s="45">
        <v>3</v>
      </c>
      <c r="L57" s="46" t="s">
        <v>26</v>
      </c>
      <c r="M57" s="46" t="s">
        <v>77</v>
      </c>
      <c r="N57" s="41" t="s">
        <v>237</v>
      </c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8" customFormat="1" ht="12">
      <c r="A58" s="40">
        <v>5</v>
      </c>
      <c r="B58" s="41" t="s">
        <v>103</v>
      </c>
      <c r="C58" s="41" t="s">
        <v>215</v>
      </c>
      <c r="D58" s="42" t="s">
        <v>255</v>
      </c>
      <c r="E58" s="41"/>
      <c r="F58" s="41" t="s">
        <v>29</v>
      </c>
      <c r="G58" s="43" t="s">
        <v>21</v>
      </c>
      <c r="H58" s="44">
        <v>0</v>
      </c>
      <c r="I58" s="44">
        <v>0</v>
      </c>
      <c r="J58" s="44">
        <v>75</v>
      </c>
      <c r="K58" s="45">
        <v>3</v>
      </c>
      <c r="L58" s="46" t="s">
        <v>26</v>
      </c>
      <c r="M58" s="46" t="s">
        <v>77</v>
      </c>
      <c r="N58" s="41" t="s">
        <v>160</v>
      </c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8" customFormat="1" ht="12">
      <c r="A59" s="40">
        <v>5</v>
      </c>
      <c r="B59" s="41" t="s">
        <v>166</v>
      </c>
      <c r="C59" s="41" t="s">
        <v>104</v>
      </c>
      <c r="D59" s="41" t="s">
        <v>105</v>
      </c>
      <c r="E59" s="41"/>
      <c r="F59" s="41" t="s">
        <v>20</v>
      </c>
      <c r="G59" s="43" t="s">
        <v>21</v>
      </c>
      <c r="H59" s="44">
        <v>2</v>
      </c>
      <c r="I59" s="44">
        <v>0</v>
      </c>
      <c r="J59" s="44"/>
      <c r="K59" s="45">
        <v>2</v>
      </c>
      <c r="L59" s="46" t="s">
        <v>26</v>
      </c>
      <c r="M59" s="46" t="s">
        <v>77</v>
      </c>
      <c r="N59" s="41" t="s">
        <v>238</v>
      </c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8" customFormat="1" ht="24">
      <c r="A60" s="40">
        <v>5</v>
      </c>
      <c r="B60" s="41" t="s">
        <v>167</v>
      </c>
      <c r="C60" s="41" t="s">
        <v>165</v>
      </c>
      <c r="D60" s="42" t="s">
        <v>106</v>
      </c>
      <c r="E60" s="41"/>
      <c r="F60" s="41" t="s">
        <v>43</v>
      </c>
      <c r="G60" s="43" t="s">
        <v>21</v>
      </c>
      <c r="H60" s="44">
        <v>2</v>
      </c>
      <c r="I60" s="44">
        <v>1</v>
      </c>
      <c r="J60" s="44"/>
      <c r="K60" s="45">
        <v>3</v>
      </c>
      <c r="L60" s="46" t="s">
        <v>22</v>
      </c>
      <c r="M60" s="46" t="s">
        <v>77</v>
      </c>
      <c r="N60" s="41" t="s">
        <v>239</v>
      </c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8" customFormat="1" ht="24">
      <c r="A61" s="40">
        <v>5</v>
      </c>
      <c r="B61" s="41" t="s">
        <v>168</v>
      </c>
      <c r="C61" s="41" t="s">
        <v>245</v>
      </c>
      <c r="D61" s="81" t="s">
        <v>256</v>
      </c>
      <c r="E61" s="41"/>
      <c r="F61" s="41" t="s">
        <v>107</v>
      </c>
      <c r="G61" s="43" t="s">
        <v>21</v>
      </c>
      <c r="H61" s="44">
        <v>0</v>
      </c>
      <c r="I61" s="44">
        <v>3</v>
      </c>
      <c r="J61" s="44"/>
      <c r="K61" s="45">
        <v>3</v>
      </c>
      <c r="L61" s="46" t="s">
        <v>26</v>
      </c>
      <c r="M61" s="46" t="s">
        <v>77</v>
      </c>
      <c r="N61" s="41" t="s">
        <v>240</v>
      </c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8" customFormat="1" ht="12">
      <c r="A62" s="40">
        <v>5</v>
      </c>
      <c r="B62" s="41" t="s">
        <v>108</v>
      </c>
      <c r="C62" s="41" t="s">
        <v>109</v>
      </c>
      <c r="D62" s="42" t="s">
        <v>257</v>
      </c>
      <c r="E62" s="41"/>
      <c r="F62" s="41" t="s">
        <v>67</v>
      </c>
      <c r="G62" s="43" t="s">
        <v>33</v>
      </c>
      <c r="H62" s="44">
        <v>0</v>
      </c>
      <c r="I62" s="44">
        <v>2</v>
      </c>
      <c r="J62" s="44"/>
      <c r="K62" s="45">
        <v>3</v>
      </c>
      <c r="L62" s="46" t="s">
        <v>26</v>
      </c>
      <c r="M62" s="46" t="s">
        <v>77</v>
      </c>
      <c r="N62" s="41" t="s">
        <v>161</v>
      </c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8" customFormat="1" ht="24">
      <c r="A63" s="40">
        <v>5</v>
      </c>
      <c r="B63" s="41" t="s">
        <v>110</v>
      </c>
      <c r="C63" s="41" t="s">
        <v>216</v>
      </c>
      <c r="D63" s="42" t="s">
        <v>258</v>
      </c>
      <c r="E63" s="41"/>
      <c r="F63" s="41" t="s">
        <v>111</v>
      </c>
      <c r="G63" s="43" t="s">
        <v>112</v>
      </c>
      <c r="H63" s="43">
        <v>3</v>
      </c>
      <c r="I63" s="43">
        <v>0</v>
      </c>
      <c r="J63" s="43"/>
      <c r="K63" s="43">
        <v>4</v>
      </c>
      <c r="L63" s="43" t="s">
        <v>22</v>
      </c>
      <c r="M63" s="43" t="s">
        <v>77</v>
      </c>
      <c r="N63" s="41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8" customFormat="1" ht="12">
      <c r="A64" s="40">
        <v>5</v>
      </c>
      <c r="B64" s="41" t="s">
        <v>113</v>
      </c>
      <c r="C64" s="41" t="s">
        <v>217</v>
      </c>
      <c r="D64" s="42" t="s">
        <v>218</v>
      </c>
      <c r="E64" s="50" t="s">
        <v>100</v>
      </c>
      <c r="F64" s="41" t="s">
        <v>71</v>
      </c>
      <c r="G64" s="43" t="s">
        <v>33</v>
      </c>
      <c r="H64" s="44">
        <v>0</v>
      </c>
      <c r="I64" s="44">
        <v>2</v>
      </c>
      <c r="J64" s="44"/>
      <c r="K64" s="45">
        <v>3</v>
      </c>
      <c r="L64" s="46" t="s">
        <v>22</v>
      </c>
      <c r="M64" s="46" t="s">
        <v>77</v>
      </c>
      <c r="N64" s="41" t="s">
        <v>162</v>
      </c>
      <c r="O64" s="47"/>
      <c r="P64" s="47"/>
      <c r="Q64" s="47"/>
      <c r="R64" s="47"/>
      <c r="S64" s="47"/>
      <c r="T64" s="47"/>
      <c r="U64" s="47"/>
      <c r="V64" s="47"/>
      <c r="W64" s="47"/>
    </row>
    <row r="65" spans="1:23" s="48" customFormat="1" ht="12">
      <c r="A65" s="40">
        <v>5</v>
      </c>
      <c r="B65" s="41" t="s">
        <v>114</v>
      </c>
      <c r="C65" s="41" t="s">
        <v>115</v>
      </c>
      <c r="D65" s="42" t="s">
        <v>116</v>
      </c>
      <c r="E65" s="50"/>
      <c r="F65" s="50" t="s">
        <v>76</v>
      </c>
      <c r="G65" s="51" t="s">
        <v>21</v>
      </c>
      <c r="H65" s="52">
        <v>0</v>
      </c>
      <c r="I65" s="52">
        <v>2</v>
      </c>
      <c r="J65" s="52"/>
      <c r="K65" s="53">
        <v>3</v>
      </c>
      <c r="L65" s="46" t="s">
        <v>26</v>
      </c>
      <c r="M65" s="46" t="s">
        <v>77</v>
      </c>
      <c r="N65" s="41" t="s">
        <v>164</v>
      </c>
      <c r="O65" s="47"/>
      <c r="P65" s="47"/>
      <c r="Q65" s="47"/>
      <c r="R65" s="47"/>
      <c r="S65" s="47"/>
      <c r="T65" s="47"/>
      <c r="U65" s="47"/>
      <c r="V65" s="47"/>
      <c r="W65" s="47"/>
    </row>
    <row r="66" spans="1:23" s="48" customFormat="1" ht="24">
      <c r="A66" s="40">
        <v>5</v>
      </c>
      <c r="B66" s="41"/>
      <c r="C66" s="41" t="s">
        <v>84</v>
      </c>
      <c r="D66" s="41"/>
      <c r="E66" s="41"/>
      <c r="F66" s="41"/>
      <c r="G66" s="43"/>
      <c r="H66" s="43">
        <v>1</v>
      </c>
      <c r="I66" s="43">
        <v>0</v>
      </c>
      <c r="J66" s="43"/>
      <c r="K66" s="43">
        <v>2</v>
      </c>
      <c r="L66" s="43"/>
      <c r="M66" s="43" t="s">
        <v>85</v>
      </c>
      <c r="N66" s="41"/>
      <c r="O66" s="47"/>
      <c r="P66" s="47"/>
      <c r="Q66" s="47"/>
      <c r="R66" s="47"/>
      <c r="S66" s="47"/>
      <c r="T66" s="47"/>
      <c r="U66" s="47"/>
      <c r="V66" s="47"/>
      <c r="W66" s="47"/>
    </row>
    <row r="67" spans="1:23" s="48" customFormat="1" ht="12">
      <c r="A67" s="56"/>
      <c r="B67" s="57"/>
      <c r="C67" s="57"/>
      <c r="D67" s="57"/>
      <c r="E67" s="57"/>
      <c r="F67" s="57"/>
      <c r="G67" s="58"/>
      <c r="H67" s="70">
        <f>SUM(H57:H66)</f>
        <v>8</v>
      </c>
      <c r="I67" s="70">
        <f>SUM(I57:I66)</f>
        <v>12</v>
      </c>
      <c r="J67" s="70">
        <f>SUM(J55:J66)</f>
        <v>75</v>
      </c>
      <c r="K67" s="70">
        <f>SUM(K55:K66)</f>
        <v>33</v>
      </c>
      <c r="L67" s="60"/>
      <c r="M67" s="60"/>
      <c r="N67" s="57"/>
      <c r="O67" s="47"/>
      <c r="P67" s="47"/>
      <c r="Q67" s="47"/>
      <c r="R67" s="47"/>
      <c r="S67" s="47"/>
      <c r="T67" s="47"/>
      <c r="U67" s="47"/>
      <c r="V67" s="47"/>
      <c r="W67" s="47"/>
    </row>
    <row r="68" spans="1:23" s="48" customFormat="1" ht="24">
      <c r="A68" s="56"/>
      <c r="B68" s="57"/>
      <c r="C68" s="57"/>
      <c r="D68" s="57"/>
      <c r="E68" s="57"/>
      <c r="F68" s="57"/>
      <c r="G68" s="61" t="s">
        <v>48</v>
      </c>
      <c r="H68" s="112">
        <f>SUM(H67:I67)*14</f>
        <v>280</v>
      </c>
      <c r="I68" s="113"/>
      <c r="J68" s="62">
        <f>SUM(J67)</f>
        <v>75</v>
      </c>
      <c r="K68" s="70"/>
      <c r="L68" s="60"/>
      <c r="M68" s="60"/>
      <c r="N68" s="57"/>
      <c r="O68" s="47"/>
      <c r="P68" s="47"/>
      <c r="Q68" s="47"/>
      <c r="R68" s="47"/>
      <c r="S68" s="47"/>
      <c r="T68" s="47"/>
      <c r="U68" s="47"/>
      <c r="V68" s="47"/>
      <c r="W68" s="47"/>
    </row>
    <row r="69" spans="1:23" s="48" customFormat="1" ht="12">
      <c r="A69" s="64">
        <v>6</v>
      </c>
      <c r="B69" s="65" t="s">
        <v>117</v>
      </c>
      <c r="C69" s="65" t="s">
        <v>219</v>
      </c>
      <c r="D69" s="65" t="s">
        <v>220</v>
      </c>
      <c r="E69" s="65" t="s">
        <v>157</v>
      </c>
      <c r="F69" s="65" t="s">
        <v>20</v>
      </c>
      <c r="G69" s="67" t="s">
        <v>21</v>
      </c>
      <c r="H69" s="75"/>
      <c r="I69" s="75"/>
      <c r="J69" s="75"/>
      <c r="K69" s="76">
        <v>6</v>
      </c>
      <c r="L69" s="77" t="s">
        <v>26</v>
      </c>
      <c r="M69" s="77" t="s">
        <v>23</v>
      </c>
      <c r="N69" s="65" t="s">
        <v>159</v>
      </c>
      <c r="O69" s="47"/>
      <c r="P69" s="47"/>
      <c r="Q69" s="47"/>
      <c r="R69" s="47"/>
      <c r="S69" s="47"/>
      <c r="T69" s="47"/>
      <c r="U69" s="47"/>
      <c r="V69" s="47"/>
      <c r="W69" s="47"/>
    </row>
    <row r="70" spans="1:23" s="48" customFormat="1" ht="12">
      <c r="A70" s="74" t="s">
        <v>149</v>
      </c>
      <c r="B70" s="65"/>
      <c r="C70" s="65"/>
      <c r="D70" s="65"/>
      <c r="E70" s="65"/>
      <c r="F70" s="65"/>
      <c r="G70" s="67"/>
      <c r="H70" s="75"/>
      <c r="I70" s="75"/>
      <c r="J70" s="75"/>
      <c r="K70" s="76"/>
      <c r="L70" s="77"/>
      <c r="M70" s="77"/>
      <c r="N70" s="65"/>
      <c r="O70" s="47"/>
      <c r="P70" s="47"/>
      <c r="Q70" s="47"/>
      <c r="R70" s="47"/>
      <c r="S70" s="47"/>
      <c r="T70" s="47"/>
      <c r="U70" s="47"/>
      <c r="V70" s="47"/>
      <c r="W70" s="47"/>
    </row>
    <row r="71" spans="1:23" s="48" customFormat="1" ht="12">
      <c r="A71" s="64">
        <v>6</v>
      </c>
      <c r="B71" s="65" t="s">
        <v>118</v>
      </c>
      <c r="C71" s="65" t="s">
        <v>119</v>
      </c>
      <c r="D71" s="65" t="s">
        <v>120</v>
      </c>
      <c r="E71" s="65"/>
      <c r="F71" s="65" t="s">
        <v>47</v>
      </c>
      <c r="G71" s="67" t="s">
        <v>33</v>
      </c>
      <c r="H71" s="75">
        <v>2</v>
      </c>
      <c r="I71" s="75">
        <v>0</v>
      </c>
      <c r="J71" s="75"/>
      <c r="K71" s="76">
        <v>3</v>
      </c>
      <c r="L71" s="77" t="s">
        <v>22</v>
      </c>
      <c r="M71" s="77" t="s">
        <v>77</v>
      </c>
      <c r="N71" s="65" t="s">
        <v>241</v>
      </c>
      <c r="O71" s="47"/>
      <c r="P71" s="47"/>
      <c r="Q71" s="47"/>
      <c r="R71" s="47"/>
      <c r="S71" s="47"/>
      <c r="T71" s="47"/>
      <c r="U71" s="47"/>
      <c r="V71" s="47"/>
      <c r="W71" s="47"/>
    </row>
    <row r="72" spans="1:23" s="48" customFormat="1" ht="12">
      <c r="A72" s="64">
        <v>6</v>
      </c>
      <c r="B72" s="65" t="s">
        <v>121</v>
      </c>
      <c r="C72" s="65" t="s">
        <v>122</v>
      </c>
      <c r="D72" s="65" t="s">
        <v>123</v>
      </c>
      <c r="E72" s="65"/>
      <c r="F72" s="65" t="s">
        <v>59</v>
      </c>
      <c r="G72" s="67" t="s">
        <v>33</v>
      </c>
      <c r="H72" s="75">
        <v>0</v>
      </c>
      <c r="I72" s="75">
        <v>2</v>
      </c>
      <c r="J72" s="75"/>
      <c r="K72" s="76">
        <v>3</v>
      </c>
      <c r="L72" s="77" t="s">
        <v>26</v>
      </c>
      <c r="M72" s="77" t="s">
        <v>77</v>
      </c>
      <c r="N72" s="65"/>
      <c r="O72" s="47"/>
      <c r="P72" s="47"/>
      <c r="Q72" s="47"/>
      <c r="R72" s="47"/>
      <c r="S72" s="47"/>
      <c r="T72" s="47"/>
      <c r="U72" s="47"/>
      <c r="V72" s="47"/>
      <c r="W72" s="47"/>
    </row>
    <row r="73" spans="1:23" s="48" customFormat="1" ht="25.5" customHeight="1">
      <c r="A73" s="64">
        <v>6</v>
      </c>
      <c r="B73" s="65" t="s">
        <v>124</v>
      </c>
      <c r="C73" s="65" t="s">
        <v>125</v>
      </c>
      <c r="D73" s="65" t="s">
        <v>126</v>
      </c>
      <c r="E73" s="65"/>
      <c r="F73" s="65" t="s">
        <v>67</v>
      </c>
      <c r="G73" s="67" t="s">
        <v>33</v>
      </c>
      <c r="H73" s="75">
        <v>1</v>
      </c>
      <c r="I73" s="75">
        <v>1</v>
      </c>
      <c r="J73" s="75"/>
      <c r="K73" s="76">
        <v>3</v>
      </c>
      <c r="L73" s="77" t="s">
        <v>26</v>
      </c>
      <c r="M73" s="77" t="s">
        <v>77</v>
      </c>
      <c r="N73" s="65" t="s">
        <v>187</v>
      </c>
      <c r="O73" s="47"/>
      <c r="P73" s="47"/>
      <c r="Q73" s="47"/>
      <c r="R73" s="47"/>
      <c r="S73" s="47"/>
      <c r="T73" s="47"/>
      <c r="U73" s="47"/>
      <c r="V73" s="47"/>
      <c r="W73" s="47"/>
    </row>
    <row r="74" spans="1:23" s="48" customFormat="1" ht="39" customHeight="1">
      <c r="A74" s="64">
        <v>6</v>
      </c>
      <c r="B74" s="65" t="s">
        <v>127</v>
      </c>
      <c r="C74" s="65" t="s">
        <v>128</v>
      </c>
      <c r="D74" s="65" t="s">
        <v>129</v>
      </c>
      <c r="E74" s="65"/>
      <c r="F74" s="65" t="s">
        <v>130</v>
      </c>
      <c r="G74" s="67" t="s">
        <v>33</v>
      </c>
      <c r="H74" s="75">
        <v>2</v>
      </c>
      <c r="I74" s="75">
        <v>1</v>
      </c>
      <c r="J74" s="75"/>
      <c r="K74" s="76">
        <v>3</v>
      </c>
      <c r="L74" s="77" t="s">
        <v>22</v>
      </c>
      <c r="M74" s="77" t="s">
        <v>77</v>
      </c>
      <c r="N74" s="65" t="s">
        <v>169</v>
      </c>
      <c r="O74" s="47"/>
      <c r="P74" s="47"/>
      <c r="Q74" s="47"/>
      <c r="R74" s="47"/>
      <c r="S74" s="47"/>
      <c r="T74" s="47"/>
      <c r="U74" s="47"/>
      <c r="V74" s="47"/>
      <c r="W74" s="47"/>
    </row>
    <row r="75" spans="1:23" s="48" customFormat="1" ht="12">
      <c r="A75" s="64">
        <v>6</v>
      </c>
      <c r="B75" s="65" t="s">
        <v>170</v>
      </c>
      <c r="C75" s="65" t="s">
        <v>131</v>
      </c>
      <c r="D75" s="65" t="s">
        <v>132</v>
      </c>
      <c r="E75" s="65"/>
      <c r="F75" s="65" t="s">
        <v>133</v>
      </c>
      <c r="G75" s="67" t="s">
        <v>21</v>
      </c>
      <c r="H75" s="75">
        <v>0</v>
      </c>
      <c r="I75" s="75">
        <v>3</v>
      </c>
      <c r="J75" s="75"/>
      <c r="K75" s="76">
        <v>3</v>
      </c>
      <c r="L75" s="77" t="s">
        <v>26</v>
      </c>
      <c r="M75" s="77" t="s">
        <v>77</v>
      </c>
      <c r="N75" s="65"/>
      <c r="O75" s="47"/>
      <c r="P75" s="47"/>
      <c r="Q75" s="47"/>
      <c r="R75" s="47"/>
      <c r="S75" s="47"/>
      <c r="T75" s="47"/>
      <c r="U75" s="47"/>
      <c r="V75" s="47"/>
      <c r="W75" s="47"/>
    </row>
    <row r="76" spans="1:23" s="48" customFormat="1" ht="24">
      <c r="A76" s="64">
        <v>6</v>
      </c>
      <c r="B76" s="65" t="s">
        <v>171</v>
      </c>
      <c r="C76" s="65" t="s">
        <v>221</v>
      </c>
      <c r="D76" s="65" t="s">
        <v>259</v>
      </c>
      <c r="E76" s="65" t="s">
        <v>168</v>
      </c>
      <c r="F76" s="65" t="s">
        <v>107</v>
      </c>
      <c r="G76" s="67" t="s">
        <v>21</v>
      </c>
      <c r="H76" s="75">
        <v>0</v>
      </c>
      <c r="I76" s="75">
        <v>3</v>
      </c>
      <c r="J76" s="75"/>
      <c r="K76" s="76">
        <v>3</v>
      </c>
      <c r="L76" s="77" t="s">
        <v>26</v>
      </c>
      <c r="M76" s="77" t="s">
        <v>77</v>
      </c>
      <c r="N76" s="65" t="s">
        <v>242</v>
      </c>
      <c r="O76" s="47"/>
      <c r="P76" s="47"/>
      <c r="Q76" s="47"/>
      <c r="R76" s="47"/>
      <c r="S76" s="47"/>
      <c r="T76" s="47"/>
      <c r="U76" s="47"/>
      <c r="V76" s="47"/>
      <c r="W76" s="47"/>
    </row>
    <row r="77" spans="1:23" s="48" customFormat="1" ht="12">
      <c r="A77" s="64">
        <v>6</v>
      </c>
      <c r="B77" s="65" t="s">
        <v>134</v>
      </c>
      <c r="C77" s="65" t="s">
        <v>135</v>
      </c>
      <c r="D77" s="65" t="s">
        <v>136</v>
      </c>
      <c r="E77" s="65"/>
      <c r="F77" s="65" t="s">
        <v>67</v>
      </c>
      <c r="G77" s="67" t="s">
        <v>33</v>
      </c>
      <c r="H77" s="75">
        <v>0</v>
      </c>
      <c r="I77" s="75">
        <v>2</v>
      </c>
      <c r="J77" s="75"/>
      <c r="K77" s="76">
        <v>3</v>
      </c>
      <c r="L77" s="77" t="s">
        <v>26</v>
      </c>
      <c r="M77" s="77" t="s">
        <v>77</v>
      </c>
      <c r="N77" s="65" t="s">
        <v>188</v>
      </c>
      <c r="O77" s="47"/>
      <c r="P77" s="47"/>
      <c r="Q77" s="47"/>
      <c r="R77" s="47"/>
      <c r="S77" s="47"/>
      <c r="T77" s="47"/>
      <c r="U77" s="47"/>
      <c r="V77" s="47"/>
      <c r="W77" s="47"/>
    </row>
    <row r="78" spans="1:23" s="48" customFormat="1" ht="24">
      <c r="A78" s="64">
        <v>6</v>
      </c>
      <c r="B78" s="65" t="s">
        <v>137</v>
      </c>
      <c r="C78" s="65" t="s">
        <v>222</v>
      </c>
      <c r="D78" s="66" t="s">
        <v>260</v>
      </c>
      <c r="E78" s="65" t="s">
        <v>110</v>
      </c>
      <c r="F78" s="65" t="s">
        <v>111</v>
      </c>
      <c r="G78" s="67" t="s">
        <v>112</v>
      </c>
      <c r="H78" s="67">
        <v>2</v>
      </c>
      <c r="I78" s="67">
        <v>0</v>
      </c>
      <c r="J78" s="67"/>
      <c r="K78" s="67">
        <v>3</v>
      </c>
      <c r="L78" s="67" t="s">
        <v>22</v>
      </c>
      <c r="M78" s="77" t="s">
        <v>77</v>
      </c>
      <c r="N78" s="65"/>
      <c r="O78" s="47"/>
      <c r="P78" s="47"/>
      <c r="Q78" s="47"/>
      <c r="R78" s="47"/>
      <c r="S78" s="47"/>
      <c r="T78" s="47"/>
      <c r="U78" s="47"/>
      <c r="V78" s="47"/>
      <c r="W78" s="47"/>
    </row>
    <row r="79" spans="1:23" s="48" customFormat="1" ht="24">
      <c r="A79" s="64">
        <v>6</v>
      </c>
      <c r="B79" s="65"/>
      <c r="C79" s="65" t="s">
        <v>84</v>
      </c>
      <c r="D79" s="65"/>
      <c r="E79" s="65"/>
      <c r="F79" s="65"/>
      <c r="G79" s="67"/>
      <c r="H79" s="75">
        <v>1</v>
      </c>
      <c r="I79" s="75">
        <v>0</v>
      </c>
      <c r="J79" s="75"/>
      <c r="K79" s="76">
        <v>2</v>
      </c>
      <c r="L79" s="77"/>
      <c r="M79" s="77" t="s">
        <v>85</v>
      </c>
      <c r="N79" s="65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48" customFormat="1" ht="12">
      <c r="A80" s="56"/>
      <c r="B80" s="57"/>
      <c r="C80" s="57"/>
      <c r="D80" s="57"/>
      <c r="E80" s="57"/>
      <c r="F80" s="57"/>
      <c r="G80" s="58"/>
      <c r="H80" s="70">
        <f>SUM(H69:H79)</f>
        <v>8</v>
      </c>
      <c r="I80" s="70">
        <f>SUM(I69:I79)</f>
        <v>12</v>
      </c>
      <c r="J80" s="70">
        <f>SUM(J69:J79)</f>
        <v>0</v>
      </c>
      <c r="K80" s="70">
        <f>SUM(K69:K79)</f>
        <v>32</v>
      </c>
      <c r="L80" s="60"/>
      <c r="M80" s="60"/>
      <c r="N80" s="57"/>
      <c r="O80" s="47"/>
      <c r="P80" s="47"/>
      <c r="Q80" s="47"/>
      <c r="R80" s="47"/>
      <c r="S80" s="47"/>
      <c r="T80" s="47"/>
      <c r="U80" s="47"/>
      <c r="V80" s="47"/>
      <c r="W80" s="47"/>
    </row>
    <row r="81" spans="1:23" s="48" customFormat="1" ht="24">
      <c r="A81" s="56"/>
      <c r="B81" s="57"/>
      <c r="C81" s="57"/>
      <c r="D81" s="57"/>
      <c r="E81" s="57"/>
      <c r="F81" s="57"/>
      <c r="G81" s="61" t="s">
        <v>48</v>
      </c>
      <c r="H81" s="112">
        <f>SUM(H80:I80)*14</f>
        <v>280</v>
      </c>
      <c r="I81" s="113"/>
      <c r="J81" s="62">
        <f>SUM(J80)</f>
        <v>0</v>
      </c>
      <c r="K81" s="70"/>
      <c r="L81" s="60"/>
      <c r="M81" s="60"/>
      <c r="N81" s="57"/>
      <c r="O81" s="47"/>
      <c r="P81" s="47"/>
      <c r="Q81" s="47"/>
      <c r="R81" s="47"/>
      <c r="S81" s="47"/>
      <c r="T81" s="47"/>
      <c r="U81" s="47"/>
      <c r="V81" s="47"/>
      <c r="W81" s="47"/>
    </row>
    <row r="82" spans="1:23" s="47" customFormat="1" ht="12">
      <c r="A82" s="82" t="s">
        <v>138</v>
      </c>
      <c r="B82" s="41"/>
      <c r="C82" s="41"/>
      <c r="D82" s="41"/>
      <c r="E82" s="41"/>
      <c r="F82" s="41"/>
      <c r="G82" s="43"/>
      <c r="H82" s="44"/>
      <c r="I82" s="44"/>
      <c r="J82" s="44"/>
      <c r="K82" s="45"/>
      <c r="L82" s="46"/>
      <c r="M82" s="46"/>
      <c r="N82" s="41"/>
    </row>
    <row r="83" spans="1:23" s="48" customFormat="1" ht="12">
      <c r="A83" s="83">
        <v>3</v>
      </c>
      <c r="B83" s="84" t="s">
        <v>191</v>
      </c>
      <c r="C83" s="84" t="s">
        <v>190</v>
      </c>
      <c r="D83" s="84" t="s">
        <v>79</v>
      </c>
      <c r="E83" s="84"/>
      <c r="F83" s="84" t="s">
        <v>47</v>
      </c>
      <c r="G83" s="85" t="s">
        <v>33</v>
      </c>
      <c r="H83" s="85">
        <v>2</v>
      </c>
      <c r="I83" s="85">
        <v>1</v>
      </c>
      <c r="J83" s="85"/>
      <c r="K83" s="85">
        <v>5</v>
      </c>
      <c r="L83" s="85" t="s">
        <v>22</v>
      </c>
      <c r="M83" s="85" t="s">
        <v>77</v>
      </c>
      <c r="N83" s="84" t="s">
        <v>78</v>
      </c>
      <c r="O83" s="55"/>
      <c r="P83" s="47"/>
      <c r="Q83" s="47"/>
      <c r="R83" s="47"/>
      <c r="S83" s="47"/>
      <c r="T83" s="47"/>
      <c r="U83" s="47"/>
      <c r="V83" s="47"/>
      <c r="W83" s="47"/>
    </row>
    <row r="84" spans="1:23" s="48" customFormat="1" ht="24">
      <c r="A84" s="83">
        <v>5</v>
      </c>
      <c r="B84" s="84" t="s">
        <v>110</v>
      </c>
      <c r="C84" s="84" t="s">
        <v>216</v>
      </c>
      <c r="D84" s="84" t="s">
        <v>258</v>
      </c>
      <c r="E84" s="84"/>
      <c r="F84" s="84" t="s">
        <v>111</v>
      </c>
      <c r="G84" s="85" t="s">
        <v>112</v>
      </c>
      <c r="H84" s="85">
        <v>3</v>
      </c>
      <c r="I84" s="85">
        <v>0</v>
      </c>
      <c r="J84" s="85"/>
      <c r="K84" s="85">
        <v>4</v>
      </c>
      <c r="L84" s="85" t="s">
        <v>22</v>
      </c>
      <c r="M84" s="85" t="s">
        <v>77</v>
      </c>
      <c r="N84" s="84"/>
      <c r="O84" s="55"/>
      <c r="P84" s="47"/>
      <c r="Q84" s="47"/>
      <c r="R84" s="47"/>
      <c r="S84" s="47"/>
      <c r="T84" s="47"/>
      <c r="U84" s="47"/>
      <c r="V84" s="47"/>
      <c r="W84" s="47"/>
    </row>
    <row r="85" spans="1:23" s="48" customFormat="1" ht="24">
      <c r="A85" s="83">
        <v>6</v>
      </c>
      <c r="B85" s="84" t="s">
        <v>137</v>
      </c>
      <c r="C85" s="84" t="s">
        <v>222</v>
      </c>
      <c r="D85" s="84" t="s">
        <v>260</v>
      </c>
      <c r="E85" s="84" t="s">
        <v>110</v>
      </c>
      <c r="F85" s="84" t="s">
        <v>111</v>
      </c>
      <c r="G85" s="85" t="s">
        <v>112</v>
      </c>
      <c r="H85" s="85">
        <v>2</v>
      </c>
      <c r="I85" s="85">
        <v>0</v>
      </c>
      <c r="J85" s="85"/>
      <c r="K85" s="85">
        <v>3</v>
      </c>
      <c r="L85" s="85" t="s">
        <v>22</v>
      </c>
      <c r="M85" s="85" t="s">
        <v>77</v>
      </c>
      <c r="N85" s="84"/>
      <c r="O85" s="47"/>
      <c r="P85" s="47"/>
      <c r="Q85" s="47"/>
      <c r="R85" s="47"/>
      <c r="S85" s="47"/>
      <c r="T85" s="47"/>
      <c r="U85" s="47"/>
      <c r="V85" s="47"/>
      <c r="W85" s="47"/>
    </row>
    <row r="86" spans="1:23" s="48" customFormat="1" ht="27" customHeight="1">
      <c r="A86" s="83">
        <v>5</v>
      </c>
      <c r="B86" s="84" t="s">
        <v>192</v>
      </c>
      <c r="C86" s="84" t="s">
        <v>195</v>
      </c>
      <c r="D86" s="84" t="s">
        <v>254</v>
      </c>
      <c r="E86" s="84"/>
      <c r="F86" s="84" t="s">
        <v>74</v>
      </c>
      <c r="G86" s="85" t="s">
        <v>21</v>
      </c>
      <c r="H86" s="85">
        <v>0</v>
      </c>
      <c r="I86" s="85">
        <v>2</v>
      </c>
      <c r="J86" s="85"/>
      <c r="K86" s="85">
        <v>4</v>
      </c>
      <c r="L86" s="85" t="s">
        <v>26</v>
      </c>
      <c r="M86" s="85" t="s">
        <v>77</v>
      </c>
      <c r="N86" s="84" t="s">
        <v>101</v>
      </c>
      <c r="O86" s="86"/>
      <c r="P86" s="47"/>
      <c r="Q86" s="47"/>
      <c r="R86" s="47"/>
      <c r="S86" s="47"/>
      <c r="T86" s="47"/>
      <c r="U86" s="47"/>
      <c r="V86" s="47"/>
      <c r="W86" s="47"/>
    </row>
    <row r="87" spans="1:23" s="48" customFormat="1" ht="24">
      <c r="A87" s="83">
        <v>4</v>
      </c>
      <c r="B87" s="84" t="s">
        <v>197</v>
      </c>
      <c r="C87" s="84" t="s">
        <v>196</v>
      </c>
      <c r="D87" s="84" t="s">
        <v>96</v>
      </c>
      <c r="E87" s="84"/>
      <c r="F87" s="84" t="s">
        <v>265</v>
      </c>
      <c r="G87" s="85" t="s">
        <v>33</v>
      </c>
      <c r="H87" s="85">
        <v>0</v>
      </c>
      <c r="I87" s="85">
        <v>2</v>
      </c>
      <c r="J87" s="85"/>
      <c r="K87" s="85">
        <v>4</v>
      </c>
      <c r="L87" s="85" t="s">
        <v>26</v>
      </c>
      <c r="M87" s="85" t="s">
        <v>77</v>
      </c>
      <c r="N87" s="84" t="s">
        <v>94</v>
      </c>
      <c r="O87" s="86"/>
      <c r="P87" s="47"/>
      <c r="Q87" s="47"/>
      <c r="R87" s="47"/>
      <c r="S87" s="47"/>
      <c r="T87" s="47"/>
      <c r="U87" s="47"/>
      <c r="V87" s="47"/>
      <c r="W87" s="47"/>
    </row>
    <row r="88" spans="1:23" s="48" customFormat="1" ht="12">
      <c r="A88" s="87"/>
      <c r="B88" s="50"/>
      <c r="C88" s="88"/>
      <c r="D88" s="50"/>
      <c r="E88" s="50"/>
      <c r="F88" s="89"/>
      <c r="G88" s="51"/>
      <c r="H88" s="52"/>
      <c r="I88" s="52"/>
      <c r="J88" s="52"/>
      <c r="K88" s="53"/>
      <c r="L88" s="51"/>
      <c r="M88" s="51"/>
      <c r="N88" s="50"/>
      <c r="O88" s="47"/>
      <c r="P88" s="47"/>
      <c r="Q88" s="47"/>
      <c r="R88" s="47"/>
      <c r="S88" s="47"/>
      <c r="T88" s="47"/>
      <c r="U88" s="47"/>
      <c r="V88" s="47"/>
      <c r="W88" s="47"/>
    </row>
    <row r="89" spans="1:23" s="99" customFormat="1" ht="12">
      <c r="A89" s="90"/>
      <c r="B89" s="91"/>
      <c r="C89" s="92"/>
      <c r="D89" s="93"/>
      <c r="E89" s="91"/>
      <c r="F89" s="94"/>
      <c r="G89" s="95"/>
      <c r="H89" s="96"/>
      <c r="I89" s="96"/>
      <c r="J89" s="96"/>
      <c r="K89" s="97"/>
      <c r="L89" s="95"/>
      <c r="M89" s="95"/>
      <c r="N89" s="91"/>
      <c r="O89" s="98"/>
      <c r="P89" s="98"/>
      <c r="Q89" s="98"/>
      <c r="R89" s="98"/>
      <c r="S89" s="98"/>
      <c r="T89" s="98"/>
      <c r="U89" s="98"/>
      <c r="V89" s="98"/>
      <c r="W89" s="98"/>
    </row>
  </sheetData>
  <mergeCells count="20">
    <mergeCell ref="H53:I53"/>
    <mergeCell ref="H68:I68"/>
    <mergeCell ref="H81:I81"/>
    <mergeCell ref="O7:O8"/>
    <mergeCell ref="H19:I19"/>
    <mergeCell ref="H29:I29"/>
    <mergeCell ref="N7:N8"/>
    <mergeCell ref="H41:I41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2017-06-18T07:44:23Z</cp:lastPrinted>
  <dcterms:created xsi:type="dcterms:W3CDTF">2016-09-01T14:49:18Z</dcterms:created>
  <dcterms:modified xsi:type="dcterms:W3CDTF">2019-06-19T13:34:16Z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