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8295" tabRatio="861"/>
  </bookViews>
  <sheets>
    <sheet name="10 féléves" sheetId="1" r:id="rId1"/>
  </sheets>
  <definedNames>
    <definedName name="_xlnm.Print_Titles" localSheetId="0">'10 féléves'!$7:$8</definedName>
    <definedName name="_xlnm.Print_Area" localSheetId="0">'10 féléves'!$A$1:$O$90</definedName>
  </definedNames>
  <calcPr calcId="125725"/>
</workbook>
</file>

<file path=xl/calcChain.xml><?xml version="1.0" encoding="utf-8"?>
<calcChain xmlns="http://schemas.openxmlformats.org/spreadsheetml/2006/main">
  <c r="L27" i="1"/>
  <c r="H50" l="1"/>
  <c r="I50"/>
  <c r="H51" s="1"/>
  <c r="J50"/>
  <c r="K50"/>
  <c r="L50"/>
  <c r="H69"/>
  <c r="I69"/>
  <c r="J69"/>
  <c r="K69"/>
  <c r="L69"/>
  <c r="H88"/>
  <c r="I88"/>
  <c r="J88"/>
  <c r="K88"/>
  <c r="L88"/>
  <c r="K30"/>
  <c r="J30"/>
  <c r="J31" s="1"/>
  <c r="K27"/>
  <c r="J27"/>
  <c r="K18"/>
  <c r="J18"/>
  <c r="J19" s="1"/>
  <c r="K47"/>
  <c r="J47"/>
  <c r="K23"/>
  <c r="J23"/>
  <c r="J24" s="1"/>
  <c r="K14"/>
  <c r="J14"/>
  <c r="K10"/>
  <c r="J10"/>
  <c r="J11" s="1"/>
  <c r="L47"/>
  <c r="I47"/>
  <c r="H47"/>
  <c r="H48" s="1"/>
  <c r="I30"/>
  <c r="H30"/>
  <c r="I27"/>
  <c r="H27"/>
  <c r="I23"/>
  <c r="H23"/>
  <c r="L30"/>
  <c r="L23"/>
  <c r="L18"/>
  <c r="I18"/>
  <c r="H18"/>
  <c r="L14"/>
  <c r="I14"/>
  <c r="H14"/>
  <c r="L10"/>
  <c r="I10"/>
  <c r="H10"/>
  <c r="H89" l="1"/>
  <c r="H70"/>
  <c r="J15"/>
  <c r="J48"/>
  <c r="J28"/>
  <c r="O4" s="1"/>
  <c r="H11"/>
  <c r="H31"/>
  <c r="J51"/>
  <c r="J70"/>
  <c r="J89"/>
  <c r="H19"/>
  <c r="H15"/>
  <c r="H24"/>
  <c r="H28"/>
  <c r="N4" l="1"/>
</calcChain>
</file>

<file path=xl/sharedStrings.xml><?xml version="1.0" encoding="utf-8"?>
<sst xmlns="http://schemas.openxmlformats.org/spreadsheetml/2006/main" count="526" uniqueCount="190">
  <si>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</si>
  <si>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</si>
  <si>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</si>
  <si>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</si>
  <si>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</si>
  <si>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</si>
  <si>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</si>
  <si>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</si>
  <si>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</si>
  <si>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</si>
  <si>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</si>
  <si>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</si>
  <si>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</si>
  <si>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</si>
  <si>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</si>
  <si>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</si>
  <si>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</si>
  <si>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óraszám:</t>
  </si>
  <si>
    <t>Képzés óraszáma:</t>
  </si>
  <si>
    <t>Képzési idő:</t>
  </si>
  <si>
    <t>Teljesítendő kreditek:</t>
  </si>
  <si>
    <t>Megszerezhető szakképzettség:</t>
  </si>
  <si>
    <t>10 félév</t>
  </si>
  <si>
    <t>Heti óraszám nappali tagozaton</t>
  </si>
  <si>
    <t>Féléves óraszám levelezős képzésben</t>
  </si>
  <si>
    <t>Általános iskolai tanár</t>
  </si>
  <si>
    <t>Heti</t>
  </si>
  <si>
    <t>Féléves</t>
  </si>
  <si>
    <t>Szakmai identitás fejlesztése</t>
  </si>
  <si>
    <t>TKO1001</t>
  </si>
  <si>
    <t>MAI</t>
  </si>
  <si>
    <t>TKO1002</t>
  </si>
  <si>
    <t>Az emberi fejlődés</t>
  </si>
  <si>
    <t>Dr. Margitics Ferenc</t>
  </si>
  <si>
    <t>TKO1103</t>
  </si>
  <si>
    <t>Tanítás-tanulás 1. A tanítás mestersége</t>
  </si>
  <si>
    <t>TKO1004</t>
  </si>
  <si>
    <t>Pedagógiai szociálpszichológia</t>
  </si>
  <si>
    <t>TKO1105</t>
  </si>
  <si>
    <t>Változó iskola - változó társadalom</t>
  </si>
  <si>
    <t>Dr. Márton Sára Katalin</t>
  </si>
  <si>
    <t>TKO1006</t>
  </si>
  <si>
    <t>Személyiség- és egészségpszichológia</t>
  </si>
  <si>
    <t>TKO1007</t>
  </si>
  <si>
    <t>Tanulói személyiség megismerése</t>
  </si>
  <si>
    <t>Dr. Pauwlik Zsuzsa Orsika</t>
  </si>
  <si>
    <t>TKO1108</t>
  </si>
  <si>
    <t>Tanítás-tanulás 2. Pedagógiai tervezés és értékelés</t>
  </si>
  <si>
    <t>TKO1010</t>
  </si>
  <si>
    <t>Iskolai konfliktusok megoldása</t>
  </si>
  <si>
    <t>TKO1109</t>
  </si>
  <si>
    <t>Tanítás-tanulás 3. Differenciált tanulássszervezés</t>
  </si>
  <si>
    <t>TKO1111</t>
  </si>
  <si>
    <t>A multikulturális nevelés gyakorlata</t>
  </si>
  <si>
    <t>TKO1012</t>
  </si>
  <si>
    <t>Gyermek szociális és életviteli kompetenciáinak fejlesztése</t>
  </si>
  <si>
    <t>TKO1113</t>
  </si>
  <si>
    <t>A tanári mesterség IKT alapjai</t>
  </si>
  <si>
    <t>Dr. Dráviczki Sándor</t>
  </si>
  <si>
    <t>TKO1114</t>
  </si>
  <si>
    <t>Közösségi pedagógiai gyakorlat</t>
  </si>
  <si>
    <t>TKO9116</t>
  </si>
  <si>
    <t>TKO9115</t>
  </si>
  <si>
    <t>Iskolai tanítási gyakorlat</t>
  </si>
  <si>
    <t>ANO9000</t>
  </si>
  <si>
    <t>BIO9000</t>
  </si>
  <si>
    <t>ENO9000</t>
  </si>
  <si>
    <t>FDO9000</t>
  </si>
  <si>
    <t>FIO9000</t>
  </si>
  <si>
    <t>INO9000</t>
  </si>
  <si>
    <t>KEO9000</t>
  </si>
  <si>
    <t>KVO9000</t>
  </si>
  <si>
    <t>MAO9000</t>
  </si>
  <si>
    <t>MTO9000</t>
  </si>
  <si>
    <t>NZO9000</t>
  </si>
  <si>
    <t>TNO9000</t>
  </si>
  <si>
    <t>TRO9000</t>
  </si>
  <si>
    <t>VKO9000</t>
  </si>
  <si>
    <t>ANO9101</t>
  </si>
  <si>
    <t>Blokkszeminárium (módszertani követő szeminárium 1.)</t>
  </si>
  <si>
    <t>Dr. Ajtay-Horváth Magda</t>
  </si>
  <si>
    <t>BIO9101</t>
  </si>
  <si>
    <t>ENO9101</t>
  </si>
  <si>
    <t>FDO9101</t>
  </si>
  <si>
    <t>FIO9101</t>
  </si>
  <si>
    <t>INO9101</t>
  </si>
  <si>
    <t>KEO9101</t>
  </si>
  <si>
    <t>KVO9101</t>
  </si>
  <si>
    <t>MAO9101</t>
  </si>
  <si>
    <t>MTO9101</t>
  </si>
  <si>
    <t>NZO9101</t>
  </si>
  <si>
    <t>TNO9101</t>
  </si>
  <si>
    <t>TRO9101</t>
  </si>
  <si>
    <t>VKO9101</t>
  </si>
  <si>
    <t>Dr. Pintér-Keresztes Ildikó</t>
  </si>
  <si>
    <t>Dr. Antal Attila</t>
  </si>
  <si>
    <t>Dr. Kovács Zoltán</t>
  </si>
  <si>
    <t>Bíró István Ferenc</t>
  </si>
  <si>
    <t>Dr. Buhály Attila</t>
  </si>
  <si>
    <t>Összefüggő egyéni iskolai gyakorlat - Portfólió</t>
  </si>
  <si>
    <t>TKO9117</t>
  </si>
  <si>
    <t>Összefüggő egyéni iskolai gyakorlat - Blokkszeminárium (pedagógiai-pszichológiai követő szeminárium 1.)</t>
  </si>
  <si>
    <t>Összefüggő egyéni iskolai gyakorlat - Blokkszeminárium (pedagógiai-pszichológiai követő szeminárium 2.)</t>
  </si>
  <si>
    <t>Vassné dr. Figula Erika Éva</t>
  </si>
  <si>
    <t>Dr. Hollósi Hajnalka Zsuzsanna</t>
  </si>
  <si>
    <t>Összefüggő egyéni iskolai gyakorlat - Partneriskolai gyakorlat</t>
  </si>
  <si>
    <t>Professional Self-awareness</t>
  </si>
  <si>
    <t>Human Development</t>
  </si>
  <si>
    <t>The Profession of Education</t>
  </si>
  <si>
    <t>Social Psychology from the Perspective of Pedagogy</t>
  </si>
  <si>
    <t>Changing School - Changing Society</t>
  </si>
  <si>
    <t>Personality and Health Psychology</t>
  </si>
  <si>
    <t>Cognition of Pupils' Personality</t>
  </si>
  <si>
    <t>Pedagogical Planning and Evaluation</t>
  </si>
  <si>
    <t>Organisation of Refined Learning in Secondary Schools</t>
  </si>
  <si>
    <t>Developing Personal and Interpersonal Competences in Childhood</t>
  </si>
  <si>
    <t>ICT Bases of Teaching Profession</t>
  </si>
  <si>
    <t>The Practice of Multicultural Education</t>
  </si>
  <si>
    <t>Teaching Practice</t>
  </si>
  <si>
    <t>Solving School Conflicts</t>
  </si>
  <si>
    <t>Seminars in Blocks (Based on Pedagogy and Psychology I)</t>
  </si>
  <si>
    <t>Social Pedagogy Practice</t>
  </si>
  <si>
    <t>Individual Practice at the Choosen School</t>
  </si>
  <si>
    <t>Seminars in Blocks (Based on Methodology I)</t>
  </si>
  <si>
    <t>Portfolio</t>
  </si>
  <si>
    <t>Seminars in Blocks (Based on Pedagogy and Psychology II)</t>
  </si>
  <si>
    <t>ANO8001 ANO8002</t>
  </si>
  <si>
    <t>BIO8001 BIO8002</t>
  </si>
  <si>
    <t>ENO8001 ENO8002</t>
  </si>
  <si>
    <t>FDO8001 FDO8002</t>
  </si>
  <si>
    <t>FIO8001 FIO8002</t>
  </si>
  <si>
    <t>INO8001 INO8002</t>
  </si>
  <si>
    <t>KEO8001 KEO8002</t>
  </si>
  <si>
    <t>KVO8001 KVO8002</t>
  </si>
  <si>
    <t>MAO8001 MAO8002</t>
  </si>
  <si>
    <t>MTO8001 MTO8002</t>
  </si>
  <si>
    <t>NZO8001 NZO8002</t>
  </si>
  <si>
    <t>TNO8001 TNO8002</t>
  </si>
  <si>
    <t>TRO8001 TRO8002</t>
  </si>
  <si>
    <t>VKO8001 VKO8002</t>
  </si>
  <si>
    <t>TKM1001</t>
  </si>
  <si>
    <t>TKM1002</t>
  </si>
  <si>
    <t>TKM1003</t>
  </si>
  <si>
    <t>TKM1013</t>
  </si>
  <si>
    <t>TKM1012</t>
  </si>
  <si>
    <t>TKM1011</t>
  </si>
  <si>
    <t>TKM1014</t>
  </si>
  <si>
    <t>INM2105</t>
  </si>
  <si>
    <t>TKM1016</t>
  </si>
  <si>
    <t>TKM2101</t>
  </si>
  <si>
    <t>TKM2112</t>
  </si>
  <si>
    <t>INM2100 CSM2105</t>
  </si>
  <si>
    <t>ANO9201</t>
  </si>
  <si>
    <t>BIO9201</t>
  </si>
  <si>
    <t>ENO9201</t>
  </si>
  <si>
    <t>FDO9201</t>
  </si>
  <si>
    <t>FIO9201</t>
  </si>
  <si>
    <t>INO9201</t>
  </si>
  <si>
    <t>KEO9201</t>
  </si>
  <si>
    <t>KVO9201</t>
  </si>
  <si>
    <t>MAO9201</t>
  </si>
  <si>
    <t>MTO9201</t>
  </si>
  <si>
    <t>NZO9201</t>
  </si>
  <si>
    <t>TNO9201</t>
  </si>
  <si>
    <t>TRO9201</t>
  </si>
  <si>
    <t>VKO9201</t>
  </si>
  <si>
    <t>Blokkszeminárium (módszertani követő szeminárium 2.)</t>
  </si>
  <si>
    <t>Seminars in Blocks (Based on Methodology II)</t>
  </si>
  <si>
    <t>TKO9200</t>
  </si>
  <si>
    <t>TKO9100</t>
  </si>
  <si>
    <t>Tanári felkészítés (pedagógia-pszichológia)</t>
  </si>
  <si>
    <t>NYI</t>
  </si>
  <si>
    <t>Dr. Halász Judit</t>
  </si>
  <si>
    <t>KOI</t>
  </si>
  <si>
    <t>ZEI</t>
  </si>
  <si>
    <t>Bácskainé dr. Pristyák Erika</t>
  </si>
  <si>
    <t>FTI</t>
  </si>
  <si>
    <t>Vegera József</t>
  </si>
  <si>
    <t>MII</t>
  </si>
  <si>
    <t>Urbinné Borbély Szilvia</t>
  </si>
  <si>
    <t>TSI</t>
  </si>
  <si>
    <t>TFI</t>
  </si>
  <si>
    <t>VKI</t>
  </si>
  <si>
    <t>TKO9100E</t>
  </si>
  <si>
    <t>TKO9200E</t>
  </si>
  <si>
    <t>Dr. Vincze Tamás András</t>
  </si>
  <si>
    <t>AHI</t>
  </si>
  <si>
    <t>Sárréti Gergely</t>
  </si>
  <si>
    <t>OTI</t>
  </si>
  <si>
    <t>Dr. Stonawski Tamás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</si>
</sst>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8"/>
      <name val="Calibri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indexed="10"/>
      <name val="Arial"/>
      <family val="2"/>
      <charset val="238"/>
    </font>
    <font>
      <b/>
      <sz val="9"/>
      <color indexed="10"/>
      <name val="Arial"/>
      <family val="2"/>
      <charset val="238"/>
    </font>
    <font>
      <sz val="9"/>
      <color indexed="10"/>
      <name val="Calibri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145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1" fontId="6" fillId="2" borderId="1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4" fillId="0" borderId="10" xfId="0" applyFont="1" applyFill="1" applyBorder="1" applyAlignment="1">
      <alignment vertical="center" wrapText="1"/>
    </xf>
    <xf numFmtId="0" fontId="14" fillId="4" borderId="10" xfId="0" applyFont="1" applyFill="1" applyBorder="1" applyAlignment="1">
      <alignment vertical="center" wrapText="1"/>
    </xf>
    <xf numFmtId="1" fontId="14" fillId="0" borderId="10" xfId="0" applyNumberFormat="1" applyFont="1" applyFill="1" applyBorder="1" applyAlignment="1">
      <alignment horizontal="center" vertical="center" wrapText="1"/>
    </xf>
    <xf numFmtId="1" fontId="15" fillId="0" borderId="10" xfId="0" applyNumberFormat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vertical="center" wrapText="1"/>
    </xf>
    <xf numFmtId="1" fontId="15" fillId="3" borderId="9" xfId="0" applyNumberFormat="1" applyFont="1" applyFill="1" applyBorder="1" applyAlignment="1">
      <alignment horizontal="center" vertical="center" wrapText="1"/>
    </xf>
    <xf numFmtId="0" fontId="14" fillId="9" borderId="9" xfId="0" applyFont="1" applyFill="1" applyBorder="1" applyAlignment="1">
      <alignment vertical="center" wrapText="1"/>
    </xf>
    <xf numFmtId="1" fontId="14" fillId="9" borderId="9" xfId="0" applyNumberFormat="1" applyFont="1" applyFill="1" applyBorder="1" applyAlignment="1">
      <alignment horizontal="center" vertical="center" wrapText="1"/>
    </xf>
    <xf numFmtId="1" fontId="15" fillId="9" borderId="9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vertical="center" wrapText="1"/>
    </xf>
    <xf numFmtId="1" fontId="14" fillId="0" borderId="9" xfId="0" applyNumberFormat="1" applyFont="1" applyFill="1" applyBorder="1" applyAlignment="1">
      <alignment horizontal="center" vertical="center" wrapText="1"/>
    </xf>
    <xf numFmtId="1" fontId="15" fillId="0" borderId="9" xfId="0" applyNumberFormat="1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vertical="center" wrapText="1"/>
    </xf>
    <xf numFmtId="0" fontId="14" fillId="7" borderId="9" xfId="0" applyFont="1" applyFill="1" applyBorder="1" applyAlignment="1">
      <alignment vertical="center" wrapText="1"/>
    </xf>
    <xf numFmtId="1" fontId="15" fillId="7" borderId="9" xfId="0" applyNumberFormat="1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vertical="center" wrapText="1"/>
    </xf>
    <xf numFmtId="0" fontId="20" fillId="4" borderId="9" xfId="0" applyFont="1" applyFill="1" applyBorder="1" applyAlignment="1">
      <alignment vertical="center" wrapText="1"/>
    </xf>
    <xf numFmtId="1" fontId="20" fillId="0" borderId="9" xfId="0" applyNumberFormat="1" applyFont="1" applyFill="1" applyBorder="1" applyAlignment="1">
      <alignment horizontal="center" vertical="center" wrapText="1"/>
    </xf>
    <xf numFmtId="1" fontId="21" fillId="0" borderId="9" xfId="0" applyNumberFormat="1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vertical="center" wrapText="1"/>
    </xf>
    <xf numFmtId="1" fontId="4" fillId="6" borderId="9" xfId="0" applyNumberFormat="1" applyFont="1" applyFill="1" applyBorder="1" applyAlignment="1">
      <alignment horizontal="center" vertical="center" wrapText="1"/>
    </xf>
    <xf numFmtId="1" fontId="22" fillId="6" borderId="9" xfId="0" applyNumberFormat="1" applyFont="1" applyFill="1" applyBorder="1" applyAlignment="1">
      <alignment horizontal="center" vertical="center" wrapText="1"/>
    </xf>
    <xf numFmtId="0" fontId="20" fillId="9" borderId="9" xfId="0" applyFont="1" applyFill="1" applyBorder="1" applyAlignment="1">
      <alignment vertical="center" wrapText="1"/>
    </xf>
    <xf numFmtId="1" fontId="20" fillId="9" borderId="9" xfId="0" applyNumberFormat="1" applyFont="1" applyFill="1" applyBorder="1" applyAlignment="1">
      <alignment horizontal="center" vertical="center" wrapText="1"/>
    </xf>
    <xf numFmtId="1" fontId="21" fillId="9" borderId="9" xfId="0" applyNumberFormat="1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vertical="center" wrapText="1"/>
    </xf>
    <xf numFmtId="1" fontId="4" fillId="9" borderId="9" xfId="0" applyNumberFormat="1" applyFont="1" applyFill="1" applyBorder="1" applyAlignment="1">
      <alignment horizontal="center" vertical="center" wrapText="1"/>
    </xf>
    <xf numFmtId="1" fontId="22" fillId="9" borderId="9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1" fontId="14" fillId="3" borderId="9" xfId="0" applyNumberFormat="1" applyFont="1" applyFill="1" applyBorder="1" applyAlignment="1">
      <alignment horizontal="center" vertical="center" wrapText="1"/>
    </xf>
    <xf numFmtId="0" fontId="14" fillId="9" borderId="9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vertical="center" wrapText="1"/>
    </xf>
    <xf numFmtId="0" fontId="14" fillId="7" borderId="9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20" fillId="9" borderId="9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8" fillId="0" borderId="13" xfId="0" applyFont="1" applyFill="1" applyBorder="1" applyAlignment="1">
      <alignment vertical="center"/>
    </xf>
    <xf numFmtId="0" fontId="8" fillId="0" borderId="9" xfId="0" applyFont="1" applyBorder="1" applyAlignment="1">
      <alignment vertical="center"/>
    </xf>
    <xf numFmtId="1" fontId="1" fillId="0" borderId="9" xfId="0" applyNumberFormat="1" applyFont="1" applyFill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0" fontId="8" fillId="0" borderId="9" xfId="0" applyFont="1" applyBorder="1" applyAlignment="1">
      <alignment horizontal="left" vertical="center"/>
    </xf>
    <xf numFmtId="1" fontId="7" fillId="0" borderId="9" xfId="0" applyNumberFormat="1" applyFont="1" applyFill="1" applyBorder="1" applyAlignment="1">
      <alignment vertical="center"/>
    </xf>
    <xf numFmtId="1" fontId="7" fillId="0" borderId="9" xfId="0" applyNumberFormat="1" applyFont="1" applyBorder="1" applyAlignment="1">
      <alignment horizontal="center" vertical="center"/>
    </xf>
    <xf numFmtId="0" fontId="1" fillId="0" borderId="13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1" fontId="3" fillId="0" borderId="9" xfId="0" applyNumberFormat="1" applyFont="1" applyFill="1" applyBorder="1" applyAlignment="1">
      <alignment horizontal="center" vertical="center"/>
    </xf>
    <xf numFmtId="1" fontId="4" fillId="0" borderId="9" xfId="0" applyNumberFormat="1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1" fontId="2" fillId="0" borderId="12" xfId="0" applyNumberFormat="1" applyFont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 wrapText="1"/>
    </xf>
    <xf numFmtId="0" fontId="17" fillId="7" borderId="9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vertical="center" wrapText="1"/>
    </xf>
    <xf numFmtId="0" fontId="4" fillId="4" borderId="9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wrapText="1"/>
    </xf>
    <xf numFmtId="1" fontId="4" fillId="0" borderId="9" xfId="0" applyNumberFormat="1" applyFont="1" applyFill="1" applyBorder="1" applyAlignment="1">
      <alignment horizontal="center" vertical="center" wrapText="1"/>
    </xf>
    <xf numFmtId="1" fontId="22" fillId="0" borderId="9" xfId="0" applyNumberFormat="1" applyFont="1" applyFill="1" applyBorder="1" applyAlignment="1">
      <alignment horizontal="center" vertical="center" wrapText="1"/>
    </xf>
    <xf numFmtId="1" fontId="2" fillId="0" borderId="15" xfId="0" applyNumberFormat="1" applyFont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2" fillId="0" borderId="17" xfId="0" applyFont="1" applyBorder="1" applyAlignment="1">
      <alignment vertical="center" wrapText="1"/>
    </xf>
    <xf numFmtId="0" fontId="10" fillId="8" borderId="18" xfId="0" applyFont="1" applyFill="1" applyBorder="1" applyAlignment="1">
      <alignment vertical="center"/>
    </xf>
    <xf numFmtId="0" fontId="2" fillId="8" borderId="19" xfId="0" applyFont="1" applyFill="1" applyBorder="1" applyAlignment="1">
      <alignment vertical="center"/>
    </xf>
    <xf numFmtId="0" fontId="1" fillId="0" borderId="19" xfId="0" applyFont="1" applyFill="1" applyBorder="1" applyAlignment="1">
      <alignment horizontal="center" vertical="center"/>
    </xf>
    <xf numFmtId="1" fontId="1" fillId="0" borderId="19" xfId="0" applyNumberFormat="1" applyFont="1" applyFill="1" applyBorder="1" applyAlignment="1">
      <alignment horizontal="center" vertical="center"/>
    </xf>
    <xf numFmtId="1" fontId="3" fillId="0" borderId="19" xfId="0" applyNumberFormat="1" applyFont="1" applyFill="1" applyBorder="1" applyAlignment="1">
      <alignment horizontal="center" vertical="center"/>
    </xf>
    <xf numFmtId="1" fontId="2" fillId="0" borderId="21" xfId="0" applyNumberFormat="1" applyFont="1" applyBorder="1" applyAlignment="1">
      <alignment vertical="center"/>
    </xf>
    <xf numFmtId="0" fontId="4" fillId="0" borderId="22" xfId="0" applyFont="1" applyFill="1" applyBorder="1" applyAlignment="1">
      <alignment horizontal="right" vertical="center"/>
    </xf>
    <xf numFmtId="1" fontId="7" fillId="0" borderId="22" xfId="0" applyNumberFormat="1" applyFont="1" applyFill="1" applyBorder="1" applyAlignment="1">
      <alignment horizontal="center" vertical="center"/>
    </xf>
    <xf numFmtId="1" fontId="4" fillId="0" borderId="22" xfId="0" applyNumberFormat="1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left" vertical="center"/>
    </xf>
    <xf numFmtId="0" fontId="2" fillId="0" borderId="23" xfId="0" applyFont="1" applyBorder="1" applyAlignment="1">
      <alignment vertical="center"/>
    </xf>
    <xf numFmtId="1" fontId="14" fillId="0" borderId="28" xfId="0" applyNumberFormat="1" applyFont="1" applyFill="1" applyBorder="1" applyAlignment="1">
      <alignment vertical="center" wrapText="1"/>
    </xf>
    <xf numFmtId="0" fontId="14" fillId="0" borderId="29" xfId="0" applyFont="1" applyFill="1" applyBorder="1" applyAlignment="1">
      <alignment vertical="center" wrapText="1"/>
    </xf>
    <xf numFmtId="0" fontId="14" fillId="0" borderId="22" xfId="0" applyFont="1" applyFill="1" applyBorder="1" applyAlignment="1">
      <alignment vertical="center" wrapText="1"/>
    </xf>
    <xf numFmtId="1" fontId="14" fillId="3" borderId="28" xfId="0" applyNumberFormat="1" applyFont="1" applyFill="1" applyBorder="1" applyAlignment="1">
      <alignment vertical="center" wrapText="1"/>
    </xf>
    <xf numFmtId="0" fontId="14" fillId="3" borderId="22" xfId="0" applyFont="1" applyFill="1" applyBorder="1" applyAlignment="1">
      <alignment vertical="center" wrapText="1"/>
    </xf>
    <xf numFmtId="1" fontId="14" fillId="9" borderId="28" xfId="0" applyNumberFormat="1" applyFont="1" applyFill="1" applyBorder="1" applyAlignment="1">
      <alignment vertical="center" wrapText="1"/>
    </xf>
    <xf numFmtId="0" fontId="14" fillId="9" borderId="22" xfId="0" applyFont="1" applyFill="1" applyBorder="1" applyAlignment="1">
      <alignment vertical="center" wrapText="1"/>
    </xf>
    <xf numFmtId="1" fontId="14" fillId="0" borderId="30" xfId="0" applyNumberFormat="1" applyFont="1" applyFill="1" applyBorder="1" applyAlignment="1">
      <alignment vertical="center" wrapText="1"/>
    </xf>
    <xf numFmtId="0" fontId="14" fillId="0" borderId="31" xfId="0" applyFont="1" applyFill="1" applyBorder="1" applyAlignment="1">
      <alignment vertical="center" wrapText="1"/>
    </xf>
    <xf numFmtId="0" fontId="14" fillId="0" borderId="31" xfId="0" applyFont="1" applyFill="1" applyBorder="1" applyAlignment="1">
      <alignment horizontal="center" vertical="center" wrapText="1"/>
    </xf>
    <xf numFmtId="1" fontId="14" fillId="0" borderId="31" xfId="0" applyNumberFormat="1" applyFont="1" applyFill="1" applyBorder="1" applyAlignment="1">
      <alignment horizontal="center" vertical="center" wrapText="1"/>
    </xf>
    <xf numFmtId="1" fontId="15" fillId="0" borderId="31" xfId="0" applyNumberFormat="1" applyFont="1" applyFill="1" applyBorder="1" applyAlignment="1">
      <alignment horizontal="center" vertical="center" wrapText="1"/>
    </xf>
    <xf numFmtId="0" fontId="14" fillId="0" borderId="32" xfId="0" applyFont="1" applyFill="1" applyBorder="1" applyAlignment="1">
      <alignment vertical="center" wrapText="1"/>
    </xf>
    <xf numFmtId="1" fontId="14" fillId="0" borderId="33" xfId="0" applyNumberFormat="1" applyFont="1" applyFill="1" applyBorder="1" applyAlignment="1">
      <alignment vertical="center" wrapText="1"/>
    </xf>
    <xf numFmtId="12" fontId="14" fillId="0" borderId="28" xfId="0" applyNumberFormat="1" applyFont="1" applyFill="1" applyBorder="1" applyAlignment="1">
      <alignment vertical="center" wrapText="1"/>
    </xf>
    <xf numFmtId="0" fontId="16" fillId="0" borderId="34" xfId="0" applyFont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1" fontId="11" fillId="0" borderId="19" xfId="0" applyNumberFormat="1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right" vertical="center"/>
    </xf>
    <xf numFmtId="13" fontId="14" fillId="9" borderId="28" xfId="0" applyNumberFormat="1" applyFont="1" applyFill="1" applyBorder="1" applyAlignment="1">
      <alignment vertical="center" wrapText="1"/>
    </xf>
    <xf numFmtId="1" fontId="14" fillId="7" borderId="28" xfId="0" applyNumberFormat="1" applyFont="1" applyFill="1" applyBorder="1" applyAlignment="1">
      <alignment vertical="center" wrapText="1"/>
    </xf>
    <xf numFmtId="0" fontId="14" fillId="7" borderId="22" xfId="0" applyFont="1" applyFill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13" fontId="14" fillId="0" borderId="28" xfId="0" applyNumberFormat="1" applyFont="1" applyFill="1" applyBorder="1" applyAlignment="1">
      <alignment vertical="center" wrapText="1"/>
    </xf>
    <xf numFmtId="1" fontId="18" fillId="3" borderId="9" xfId="0" applyNumberFormat="1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" fontId="6" fillId="2" borderId="24" xfId="0" applyNumberFormat="1" applyFont="1" applyFill="1" applyBorder="1" applyAlignment="1">
      <alignment horizontal="center" vertical="center"/>
    </xf>
    <xf numFmtId="1" fontId="6" fillId="2" borderId="26" xfId="0" applyNumberFormat="1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  <xf numFmtId="1" fontId="18" fillId="7" borderId="9" xfId="0" applyNumberFormat="1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FCC99"/>
      <color rgb="FFFF9966"/>
      <color rgb="FF99CCFF"/>
      <color rgb="FFF67B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772645</xdr:colOff>
      <xdr:row>4</xdr:row>
      <xdr:rowOff>180975</xdr:rowOff>
    </xdr:to>
    <xdr:pic>
      <xdr:nvPicPr>
        <xdr:cNvPr id="2049" name="Kép 1">
          <a:extLst>
            <a:ext uri="{FF2B5EF4-FFF2-40B4-BE49-F238E27FC236}">
              <a16:creationId xmlns:a16="http://schemas.microsoft.com/office/drawing/2014/main" xmlns="" id="{00000000-0008-0000-0000-00000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9431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91"/>
  <sheetViews>
    <sheetView tabSelected="1" showRuler="0" zoomScale="85" zoomScaleNormal="85" zoomScaleSheetLayoutView="85" zoomScalePageLayoutView="85" workbookViewId="0">
      <selection activeCell="E81" sqref="E81"/>
    </sheetView>
  </sheetViews>
  <sheetFormatPr defaultRowHeight="15"/>
  <cols>
    <col min="1" max="1" width="6.5703125" style="1" customWidth="1"/>
    <col min="2" max="2" width="10.85546875" style="2" customWidth="1"/>
    <col min="3" max="3" width="29.7109375" style="3" customWidth="1"/>
    <col min="4" max="4" width="31.28515625" style="2" customWidth="1"/>
    <col min="5" max="5" width="11.28515625" style="2" customWidth="1"/>
    <col min="6" max="6" width="29" style="2" customWidth="1"/>
    <col min="7" max="7" width="9.42578125" style="6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7.85546875" style="2" customWidth="1"/>
  </cols>
  <sheetData>
    <row r="1" spans="1:16" ht="15.75">
      <c r="A1" s="91"/>
      <c r="B1" s="92"/>
      <c r="C1" s="93"/>
      <c r="D1" s="94" t="s">
        <v>170</v>
      </c>
      <c r="E1" s="95"/>
      <c r="F1" s="95"/>
      <c r="G1" s="96"/>
      <c r="H1" s="97"/>
      <c r="I1" s="97"/>
      <c r="J1" s="97"/>
      <c r="K1" s="97"/>
      <c r="L1" s="98"/>
      <c r="M1" s="122"/>
      <c r="N1" s="96"/>
      <c r="O1" s="123"/>
    </row>
    <row r="2" spans="1:16">
      <c r="A2" s="99"/>
      <c r="B2" s="18"/>
      <c r="C2" s="10"/>
      <c r="D2" s="63" t="s">
        <v>19</v>
      </c>
      <c r="E2" s="64" t="s">
        <v>22</v>
      </c>
      <c r="F2" s="64"/>
      <c r="G2" s="67"/>
      <c r="H2" s="65"/>
      <c r="I2" s="65"/>
      <c r="J2" s="65"/>
      <c r="K2" s="65"/>
      <c r="L2" s="66"/>
      <c r="M2" s="67"/>
      <c r="N2" s="67"/>
      <c r="O2" s="100"/>
    </row>
    <row r="3" spans="1:16">
      <c r="A3" s="99"/>
      <c r="B3" s="18"/>
      <c r="C3" s="12"/>
      <c r="D3" s="68" t="s">
        <v>20</v>
      </c>
      <c r="E3" s="69">
        <v>300</v>
      </c>
      <c r="F3" s="64"/>
      <c r="G3" s="67"/>
      <c r="H3" s="65"/>
      <c r="I3" s="65"/>
      <c r="J3" s="65"/>
      <c r="K3" s="70"/>
      <c r="L3" s="66"/>
      <c r="M3" s="70"/>
      <c r="N3" s="71" t="s">
        <v>26</v>
      </c>
      <c r="O3" s="101" t="s">
        <v>27</v>
      </c>
    </row>
    <row r="4" spans="1:16">
      <c r="A4" s="99"/>
      <c r="B4" s="18"/>
      <c r="C4" s="10"/>
      <c r="D4" s="68" t="s">
        <v>21</v>
      </c>
      <c r="E4" s="85" t="s">
        <v>25</v>
      </c>
      <c r="F4" s="64"/>
      <c r="G4" s="67"/>
      <c r="H4" s="65"/>
      <c r="I4" s="65"/>
      <c r="J4" s="65"/>
      <c r="K4" s="70" t="s">
        <v>18</v>
      </c>
      <c r="L4" s="66"/>
      <c r="M4" s="70"/>
      <c r="N4" s="71">
        <f>SUM(H11,H15,H19,H24,H28,H31,H48,H51,H70,H89)</f>
        <v>1232</v>
      </c>
      <c r="O4" s="101">
        <f>SUM(J11,J15,J19,J24,J28,J31,J48,J51,J70,J89)</f>
        <v>414</v>
      </c>
    </row>
    <row r="5" spans="1:16">
      <c r="A5" s="99"/>
      <c r="B5" s="18"/>
      <c r="C5" s="11"/>
      <c r="D5" s="72"/>
      <c r="E5" s="73"/>
      <c r="F5" s="73"/>
      <c r="G5" s="67"/>
      <c r="H5" s="65"/>
      <c r="I5" s="65"/>
      <c r="J5" s="65"/>
      <c r="K5" s="65"/>
      <c r="L5" s="74"/>
      <c r="M5" s="75"/>
      <c r="N5" s="74"/>
      <c r="O5" s="102"/>
    </row>
    <row r="6" spans="1:16" ht="15" customHeight="1">
      <c r="A6" s="103" t="s">
        <v>5</v>
      </c>
      <c r="B6" s="19"/>
      <c r="C6" s="20"/>
      <c r="D6" s="76"/>
      <c r="E6" s="77"/>
      <c r="F6" s="77"/>
      <c r="G6" s="81"/>
      <c r="H6" s="79"/>
      <c r="I6" s="79"/>
      <c r="J6" s="79"/>
      <c r="K6" s="80"/>
      <c r="L6" s="77"/>
      <c r="M6" s="78"/>
      <c r="N6" s="77"/>
      <c r="O6" s="104"/>
    </row>
    <row r="7" spans="1:16" ht="44.25" customHeight="1">
      <c r="A7" s="139" t="s">
        <v>7</v>
      </c>
      <c r="B7" s="137" t="s">
        <v>6</v>
      </c>
      <c r="C7" s="137" t="s">
        <v>8</v>
      </c>
      <c r="D7" s="133" t="s">
        <v>15</v>
      </c>
      <c r="E7" s="133" t="s">
        <v>16</v>
      </c>
      <c r="F7" s="133" t="s">
        <v>14</v>
      </c>
      <c r="G7" s="137" t="s">
        <v>12</v>
      </c>
      <c r="H7" s="135" t="s">
        <v>23</v>
      </c>
      <c r="I7" s="136"/>
      <c r="J7" s="135" t="s">
        <v>24</v>
      </c>
      <c r="K7" s="136"/>
      <c r="L7" s="141" t="s">
        <v>13</v>
      </c>
      <c r="M7" s="137" t="s">
        <v>10</v>
      </c>
      <c r="N7" s="137" t="s">
        <v>11</v>
      </c>
      <c r="O7" s="131" t="s">
        <v>9</v>
      </c>
    </row>
    <row r="8" spans="1:16" ht="26.25" customHeight="1">
      <c r="A8" s="140"/>
      <c r="B8" s="138"/>
      <c r="C8" s="138"/>
      <c r="D8" s="134"/>
      <c r="E8" s="134"/>
      <c r="F8" s="134"/>
      <c r="G8" s="138"/>
      <c r="H8" s="9" t="s">
        <v>0</v>
      </c>
      <c r="I8" s="8" t="s">
        <v>1</v>
      </c>
      <c r="J8" s="9" t="s">
        <v>0</v>
      </c>
      <c r="K8" s="8" t="s">
        <v>1</v>
      </c>
      <c r="L8" s="142"/>
      <c r="M8" s="138"/>
      <c r="N8" s="138"/>
      <c r="O8" s="132"/>
    </row>
    <row r="9" spans="1:16" s="60" customFormat="1" ht="12">
      <c r="A9" s="118">
        <v>1</v>
      </c>
      <c r="B9" s="21" t="s">
        <v>29</v>
      </c>
      <c r="C9" s="21" t="s">
        <v>28</v>
      </c>
      <c r="D9" s="21" t="s">
        <v>106</v>
      </c>
      <c r="E9" s="21"/>
      <c r="F9" s="22" t="s">
        <v>103</v>
      </c>
      <c r="G9" s="49" t="s">
        <v>186</v>
      </c>
      <c r="H9" s="23">
        <v>0</v>
      </c>
      <c r="I9" s="23">
        <v>2</v>
      </c>
      <c r="J9" s="23">
        <v>0</v>
      </c>
      <c r="K9" s="23">
        <v>9</v>
      </c>
      <c r="L9" s="24">
        <v>2</v>
      </c>
      <c r="M9" s="49" t="s">
        <v>30</v>
      </c>
      <c r="N9" s="49" t="s">
        <v>3</v>
      </c>
      <c r="O9" s="106" t="s">
        <v>143</v>
      </c>
      <c r="P9" s="120"/>
    </row>
    <row r="10" spans="1:16" s="61" customFormat="1" ht="12">
      <c r="A10" s="108"/>
      <c r="B10" s="25"/>
      <c r="C10" s="25"/>
      <c r="D10" s="25"/>
      <c r="E10" s="25"/>
      <c r="F10" s="25"/>
      <c r="G10" s="50"/>
      <c r="H10" s="26">
        <f>SUM(H9:H9)</f>
        <v>0</v>
      </c>
      <c r="I10" s="26">
        <f>SUM(I9:I9)</f>
        <v>2</v>
      </c>
      <c r="J10" s="26">
        <f>SUM(J9:J9)</f>
        <v>0</v>
      </c>
      <c r="K10" s="26">
        <f>SUM(K9:K9)</f>
        <v>9</v>
      </c>
      <c r="L10" s="26">
        <f>SUM(L9:L9)</f>
        <v>2</v>
      </c>
      <c r="M10" s="50"/>
      <c r="N10" s="50"/>
      <c r="O10" s="109"/>
      <c r="P10" s="121"/>
    </row>
    <row r="11" spans="1:16" s="61" customFormat="1" ht="24">
      <c r="A11" s="108"/>
      <c r="B11" s="25"/>
      <c r="C11" s="25"/>
      <c r="D11" s="25"/>
      <c r="E11" s="25"/>
      <c r="F11" s="25"/>
      <c r="G11" s="82" t="s">
        <v>17</v>
      </c>
      <c r="H11" s="129">
        <f>SUM(H10:I10)*14</f>
        <v>28</v>
      </c>
      <c r="I11" s="130"/>
      <c r="J11" s="129">
        <f>SUM(J10:K10)</f>
        <v>9</v>
      </c>
      <c r="K11" s="130"/>
      <c r="L11" s="51"/>
      <c r="M11" s="50"/>
      <c r="N11" s="50"/>
      <c r="O11" s="109"/>
      <c r="P11" s="121"/>
    </row>
    <row r="12" spans="1:16" s="61" customFormat="1" ht="12">
      <c r="A12" s="110">
        <v>2</v>
      </c>
      <c r="B12" s="27" t="s">
        <v>31</v>
      </c>
      <c r="C12" s="27" t="s">
        <v>32</v>
      </c>
      <c r="D12" s="27" t="s">
        <v>107</v>
      </c>
      <c r="E12" s="27"/>
      <c r="F12" s="27" t="s">
        <v>33</v>
      </c>
      <c r="G12" s="52" t="s">
        <v>186</v>
      </c>
      <c r="H12" s="28">
        <v>2</v>
      </c>
      <c r="I12" s="28">
        <v>0</v>
      </c>
      <c r="J12" s="28">
        <v>9</v>
      </c>
      <c r="K12" s="28">
        <v>0</v>
      </c>
      <c r="L12" s="29">
        <v>2</v>
      </c>
      <c r="M12" s="52" t="s">
        <v>2</v>
      </c>
      <c r="N12" s="52" t="s">
        <v>3</v>
      </c>
      <c r="O12" s="111" t="s">
        <v>140</v>
      </c>
      <c r="P12" s="121"/>
    </row>
    <row r="13" spans="1:16" s="61" customFormat="1" ht="24">
      <c r="A13" s="110">
        <v>2</v>
      </c>
      <c r="B13" s="27" t="s">
        <v>34</v>
      </c>
      <c r="C13" s="27" t="s">
        <v>35</v>
      </c>
      <c r="D13" s="27" t="s">
        <v>108</v>
      </c>
      <c r="E13" s="27"/>
      <c r="F13" s="46" t="s">
        <v>185</v>
      </c>
      <c r="G13" s="52" t="s">
        <v>186</v>
      </c>
      <c r="H13" s="28">
        <v>1</v>
      </c>
      <c r="I13" s="28">
        <v>1</v>
      </c>
      <c r="J13" s="28">
        <v>5</v>
      </c>
      <c r="K13" s="28">
        <v>5</v>
      </c>
      <c r="L13" s="29">
        <v>2</v>
      </c>
      <c r="M13" s="52" t="s">
        <v>2</v>
      </c>
      <c r="N13" s="52" t="s">
        <v>3</v>
      </c>
      <c r="O13" s="111" t="s">
        <v>141</v>
      </c>
      <c r="P13" s="121"/>
    </row>
    <row r="14" spans="1:16" s="61" customFormat="1" ht="12">
      <c r="A14" s="108"/>
      <c r="B14" s="25"/>
      <c r="C14" s="25"/>
      <c r="D14" s="25"/>
      <c r="E14" s="25"/>
      <c r="F14" s="25"/>
      <c r="G14" s="50"/>
      <c r="H14" s="26">
        <f>SUM(H12:H13)</f>
        <v>3</v>
      </c>
      <c r="I14" s="26">
        <f>SUM(I12:I13)</f>
        <v>1</v>
      </c>
      <c r="J14" s="26">
        <f>SUM(J12:J13)</f>
        <v>14</v>
      </c>
      <c r="K14" s="26">
        <f>SUM(K12:K13)</f>
        <v>5</v>
      </c>
      <c r="L14" s="26">
        <f>SUM(L12:L13)</f>
        <v>4</v>
      </c>
      <c r="M14" s="50"/>
      <c r="N14" s="50"/>
      <c r="O14" s="109"/>
      <c r="P14" s="121"/>
    </row>
    <row r="15" spans="1:16" s="61" customFormat="1" ht="24">
      <c r="A15" s="108"/>
      <c r="B15" s="25"/>
      <c r="C15" s="25"/>
      <c r="D15" s="25"/>
      <c r="E15" s="25"/>
      <c r="F15" s="25"/>
      <c r="G15" s="82" t="s">
        <v>17</v>
      </c>
      <c r="H15" s="129">
        <f>SUM(H14:I14)*14</f>
        <v>56</v>
      </c>
      <c r="I15" s="130"/>
      <c r="J15" s="129">
        <f>SUM(J14:K14)</f>
        <v>19</v>
      </c>
      <c r="K15" s="130"/>
      <c r="L15" s="26"/>
      <c r="M15" s="50"/>
      <c r="N15" s="50"/>
      <c r="O15" s="109"/>
      <c r="P15" s="121"/>
    </row>
    <row r="16" spans="1:16" s="61" customFormat="1" ht="24">
      <c r="A16" s="105">
        <v>3</v>
      </c>
      <c r="B16" s="30" t="s">
        <v>36</v>
      </c>
      <c r="C16" s="30" t="s">
        <v>37</v>
      </c>
      <c r="D16" s="30" t="s">
        <v>109</v>
      </c>
      <c r="E16" s="30" t="s">
        <v>31</v>
      </c>
      <c r="F16" s="30" t="s">
        <v>33</v>
      </c>
      <c r="G16" s="53" t="s">
        <v>186</v>
      </c>
      <c r="H16" s="31">
        <v>1</v>
      </c>
      <c r="I16" s="31">
        <v>1</v>
      </c>
      <c r="J16" s="31">
        <v>5</v>
      </c>
      <c r="K16" s="31">
        <v>5</v>
      </c>
      <c r="L16" s="32">
        <v>2</v>
      </c>
      <c r="M16" s="53" t="s">
        <v>2</v>
      </c>
      <c r="N16" s="53" t="s">
        <v>3</v>
      </c>
      <c r="O16" s="107"/>
      <c r="P16" s="121"/>
    </row>
    <row r="17" spans="1:16" s="61" customFormat="1" ht="12">
      <c r="A17" s="105">
        <v>3</v>
      </c>
      <c r="B17" s="30" t="s">
        <v>38</v>
      </c>
      <c r="C17" s="30" t="s">
        <v>39</v>
      </c>
      <c r="D17" s="30" t="s">
        <v>110</v>
      </c>
      <c r="E17" s="30"/>
      <c r="F17" s="30" t="s">
        <v>40</v>
      </c>
      <c r="G17" s="53" t="s">
        <v>186</v>
      </c>
      <c r="H17" s="31">
        <v>1</v>
      </c>
      <c r="I17" s="31">
        <v>1</v>
      </c>
      <c r="J17" s="31">
        <v>5</v>
      </c>
      <c r="K17" s="31">
        <v>5</v>
      </c>
      <c r="L17" s="32">
        <v>2</v>
      </c>
      <c r="M17" s="53" t="s">
        <v>2</v>
      </c>
      <c r="N17" s="53" t="s">
        <v>3</v>
      </c>
      <c r="O17" s="107" t="s">
        <v>142</v>
      </c>
      <c r="P17" s="121"/>
    </row>
    <row r="18" spans="1:16" s="61" customFormat="1" ht="12">
      <c r="A18" s="108"/>
      <c r="B18" s="25"/>
      <c r="C18" s="25"/>
      <c r="D18" s="25"/>
      <c r="E18" s="25"/>
      <c r="F18" s="25"/>
      <c r="G18" s="50"/>
      <c r="H18" s="26">
        <f>SUM(H16:H17)</f>
        <v>2</v>
      </c>
      <c r="I18" s="26">
        <f>SUM(I16:I17)</f>
        <v>2</v>
      </c>
      <c r="J18" s="26">
        <f>SUM(J16:J17)</f>
        <v>10</v>
      </c>
      <c r="K18" s="26">
        <f>SUM(K16:K17)</f>
        <v>10</v>
      </c>
      <c r="L18" s="26">
        <f>SUM(L16:L17)</f>
        <v>4</v>
      </c>
      <c r="M18" s="50"/>
      <c r="N18" s="50"/>
      <c r="O18" s="109"/>
      <c r="P18" s="121"/>
    </row>
    <row r="19" spans="1:16" s="61" customFormat="1" ht="24">
      <c r="A19" s="108"/>
      <c r="B19" s="25"/>
      <c r="C19" s="25"/>
      <c r="D19" s="25"/>
      <c r="E19" s="25"/>
      <c r="F19" s="25"/>
      <c r="G19" s="82" t="s">
        <v>17</v>
      </c>
      <c r="H19" s="129">
        <f>SUM(H18:I18)*14</f>
        <v>56</v>
      </c>
      <c r="I19" s="130"/>
      <c r="J19" s="129">
        <f>SUM(J18:K18)</f>
        <v>20</v>
      </c>
      <c r="K19" s="130"/>
      <c r="L19" s="26"/>
      <c r="M19" s="50"/>
      <c r="N19" s="50"/>
      <c r="O19" s="109"/>
      <c r="P19" s="121"/>
    </row>
    <row r="20" spans="1:16" s="61" customFormat="1" ht="24">
      <c r="A20" s="110">
        <v>4</v>
      </c>
      <c r="B20" s="27" t="s">
        <v>41</v>
      </c>
      <c r="C20" s="27" t="s">
        <v>42</v>
      </c>
      <c r="D20" s="27" t="s">
        <v>111</v>
      </c>
      <c r="E20" s="27" t="s">
        <v>31</v>
      </c>
      <c r="F20" s="27" t="s">
        <v>33</v>
      </c>
      <c r="G20" s="52" t="s">
        <v>186</v>
      </c>
      <c r="H20" s="28">
        <v>2</v>
      </c>
      <c r="I20" s="28">
        <v>0</v>
      </c>
      <c r="J20" s="28">
        <v>9</v>
      </c>
      <c r="K20" s="28">
        <v>0</v>
      </c>
      <c r="L20" s="29">
        <v>2</v>
      </c>
      <c r="M20" s="52" t="s">
        <v>2</v>
      </c>
      <c r="N20" s="52" t="s">
        <v>3</v>
      </c>
      <c r="O20" s="111" t="s">
        <v>144</v>
      </c>
      <c r="P20" s="121"/>
    </row>
    <row r="21" spans="1:16" s="61" customFormat="1" ht="12">
      <c r="A21" s="110">
        <v>4</v>
      </c>
      <c r="B21" s="27" t="s">
        <v>43</v>
      </c>
      <c r="C21" s="27" t="s">
        <v>44</v>
      </c>
      <c r="D21" s="27" t="s">
        <v>112</v>
      </c>
      <c r="E21" s="27" t="s">
        <v>31</v>
      </c>
      <c r="F21" s="27" t="s">
        <v>45</v>
      </c>
      <c r="G21" s="52" t="s">
        <v>186</v>
      </c>
      <c r="H21" s="28">
        <v>0</v>
      </c>
      <c r="I21" s="28">
        <v>2</v>
      </c>
      <c r="J21" s="28">
        <v>0</v>
      </c>
      <c r="K21" s="28">
        <v>9</v>
      </c>
      <c r="L21" s="29">
        <v>2</v>
      </c>
      <c r="M21" s="52" t="s">
        <v>4</v>
      </c>
      <c r="N21" s="52" t="s">
        <v>3</v>
      </c>
      <c r="O21" s="111" t="s">
        <v>145</v>
      </c>
      <c r="P21" s="121"/>
    </row>
    <row r="22" spans="1:16" s="61" customFormat="1" ht="24">
      <c r="A22" s="110">
        <v>4</v>
      </c>
      <c r="B22" s="27" t="s">
        <v>46</v>
      </c>
      <c r="C22" s="27" t="s">
        <v>47</v>
      </c>
      <c r="D22" s="27" t="s">
        <v>113</v>
      </c>
      <c r="E22" s="27" t="s">
        <v>34</v>
      </c>
      <c r="F22" s="46" t="s">
        <v>40</v>
      </c>
      <c r="G22" s="52" t="s">
        <v>186</v>
      </c>
      <c r="H22" s="28">
        <v>1</v>
      </c>
      <c r="I22" s="28">
        <v>1</v>
      </c>
      <c r="J22" s="28">
        <v>5</v>
      </c>
      <c r="K22" s="28">
        <v>5</v>
      </c>
      <c r="L22" s="29">
        <v>2</v>
      </c>
      <c r="M22" s="52" t="s">
        <v>2</v>
      </c>
      <c r="N22" s="52" t="s">
        <v>3</v>
      </c>
      <c r="O22" s="111" t="s">
        <v>146</v>
      </c>
      <c r="P22" s="121"/>
    </row>
    <row r="23" spans="1:16" s="61" customFormat="1" ht="12">
      <c r="A23" s="108"/>
      <c r="B23" s="25"/>
      <c r="C23" s="25"/>
      <c r="D23" s="25"/>
      <c r="E23" s="25"/>
      <c r="F23" s="25"/>
      <c r="G23" s="50"/>
      <c r="H23" s="26">
        <f>SUM(H20:H22)</f>
        <v>3</v>
      </c>
      <c r="I23" s="26">
        <f>SUM(I20:I22)</f>
        <v>3</v>
      </c>
      <c r="J23" s="26">
        <f>SUM(J20:J22)</f>
        <v>14</v>
      </c>
      <c r="K23" s="26">
        <f>SUM(K20:K22)</f>
        <v>14</v>
      </c>
      <c r="L23" s="26">
        <f>SUM(L20:L22)</f>
        <v>6</v>
      </c>
      <c r="M23" s="50"/>
      <c r="N23" s="50"/>
      <c r="O23" s="109"/>
      <c r="P23" s="121"/>
    </row>
    <row r="24" spans="1:16" s="61" customFormat="1" ht="24">
      <c r="A24" s="108"/>
      <c r="B24" s="25"/>
      <c r="C24" s="25"/>
      <c r="D24" s="25"/>
      <c r="E24" s="25"/>
      <c r="F24" s="25"/>
      <c r="G24" s="82" t="s">
        <v>17</v>
      </c>
      <c r="H24" s="129">
        <f>SUM(H23:I23)*14</f>
        <v>84</v>
      </c>
      <c r="I24" s="130"/>
      <c r="J24" s="129">
        <f>SUM(J23:K23)</f>
        <v>28</v>
      </c>
      <c r="K24" s="130"/>
      <c r="L24" s="26"/>
      <c r="M24" s="50"/>
      <c r="N24" s="50"/>
      <c r="O24" s="109"/>
      <c r="P24" s="121"/>
    </row>
    <row r="25" spans="1:16" s="61" customFormat="1" ht="12">
      <c r="A25" s="105">
        <v>5</v>
      </c>
      <c r="B25" s="30" t="s">
        <v>48</v>
      </c>
      <c r="C25" s="30" t="s">
        <v>49</v>
      </c>
      <c r="D25" s="30" t="s">
        <v>119</v>
      </c>
      <c r="E25" s="54"/>
      <c r="F25" s="30" t="s">
        <v>45</v>
      </c>
      <c r="G25" s="53" t="s">
        <v>186</v>
      </c>
      <c r="H25" s="31">
        <v>0</v>
      </c>
      <c r="I25" s="31">
        <v>2</v>
      </c>
      <c r="J25" s="31">
        <v>0</v>
      </c>
      <c r="K25" s="31">
        <v>9</v>
      </c>
      <c r="L25" s="32">
        <v>2</v>
      </c>
      <c r="M25" s="53" t="s">
        <v>4</v>
      </c>
      <c r="N25" s="53" t="s">
        <v>3</v>
      </c>
      <c r="O25" s="107" t="s">
        <v>147</v>
      </c>
      <c r="P25" s="121"/>
    </row>
    <row r="26" spans="1:16" s="61" customFormat="1" ht="24">
      <c r="A26" s="105">
        <v>5</v>
      </c>
      <c r="B26" s="30" t="s">
        <v>50</v>
      </c>
      <c r="C26" s="30" t="s">
        <v>51</v>
      </c>
      <c r="D26" s="30" t="s">
        <v>114</v>
      </c>
      <c r="E26" s="30" t="s">
        <v>34</v>
      </c>
      <c r="F26" s="86" t="s">
        <v>104</v>
      </c>
      <c r="G26" s="53" t="s">
        <v>186</v>
      </c>
      <c r="H26" s="31">
        <v>0</v>
      </c>
      <c r="I26" s="31">
        <v>2</v>
      </c>
      <c r="J26" s="31">
        <v>0</v>
      </c>
      <c r="K26" s="31">
        <v>9</v>
      </c>
      <c r="L26" s="32">
        <v>2</v>
      </c>
      <c r="M26" s="53" t="s">
        <v>4</v>
      </c>
      <c r="N26" s="53" t="s">
        <v>3</v>
      </c>
      <c r="O26" s="107" t="s">
        <v>148</v>
      </c>
      <c r="P26" s="121"/>
    </row>
    <row r="27" spans="1:16" s="61" customFormat="1" ht="12">
      <c r="A27" s="108"/>
      <c r="B27" s="25"/>
      <c r="C27" s="25"/>
      <c r="D27" s="25"/>
      <c r="E27" s="25"/>
      <c r="F27" s="25"/>
      <c r="G27" s="50"/>
      <c r="H27" s="26">
        <f>SUM(H25:H26)</f>
        <v>0</v>
      </c>
      <c r="I27" s="26">
        <f>SUM(I25:I26)</f>
        <v>4</v>
      </c>
      <c r="J27" s="26">
        <f>SUM(J25:J26)</f>
        <v>0</v>
      </c>
      <c r="K27" s="26">
        <f>SUM(K25:K26)</f>
        <v>18</v>
      </c>
      <c r="L27" s="26">
        <f>SUM(L25:L26)</f>
        <v>4</v>
      </c>
      <c r="M27" s="50"/>
      <c r="N27" s="50"/>
      <c r="O27" s="109"/>
      <c r="P27" s="121"/>
    </row>
    <row r="28" spans="1:16" s="61" customFormat="1" ht="24">
      <c r="A28" s="108"/>
      <c r="B28" s="25"/>
      <c r="C28" s="25"/>
      <c r="D28" s="25"/>
      <c r="E28" s="25"/>
      <c r="F28" s="25"/>
      <c r="G28" s="82" t="s">
        <v>17</v>
      </c>
      <c r="H28" s="129">
        <f>SUM(H27:I27)*14</f>
        <v>56</v>
      </c>
      <c r="I28" s="130"/>
      <c r="J28" s="129">
        <f>SUM(J27:K27)</f>
        <v>18</v>
      </c>
      <c r="K28" s="130"/>
      <c r="L28" s="26"/>
      <c r="M28" s="50"/>
      <c r="N28" s="50"/>
      <c r="O28" s="109"/>
      <c r="P28" s="121"/>
    </row>
    <row r="29" spans="1:16" s="61" customFormat="1" ht="12">
      <c r="A29" s="110">
        <v>6</v>
      </c>
      <c r="B29" s="27" t="s">
        <v>52</v>
      </c>
      <c r="C29" s="27" t="s">
        <v>53</v>
      </c>
      <c r="D29" s="27" t="s">
        <v>117</v>
      </c>
      <c r="E29" s="27"/>
      <c r="F29" s="27" t="s">
        <v>104</v>
      </c>
      <c r="G29" s="52" t="s">
        <v>186</v>
      </c>
      <c r="H29" s="28">
        <v>0</v>
      </c>
      <c r="I29" s="28">
        <v>2</v>
      </c>
      <c r="J29" s="28">
        <v>0</v>
      </c>
      <c r="K29" s="28">
        <v>9</v>
      </c>
      <c r="L29" s="29">
        <v>2</v>
      </c>
      <c r="M29" s="52" t="s">
        <v>4</v>
      </c>
      <c r="N29" s="52" t="s">
        <v>3</v>
      </c>
      <c r="O29" s="111" t="s">
        <v>149</v>
      </c>
      <c r="P29" s="121"/>
    </row>
    <row r="30" spans="1:16" s="61" customFormat="1" ht="12">
      <c r="A30" s="108"/>
      <c r="B30" s="25"/>
      <c r="C30" s="25"/>
      <c r="D30" s="25"/>
      <c r="E30" s="25"/>
      <c r="F30" s="25"/>
      <c r="G30" s="50"/>
      <c r="H30" s="26">
        <f>SUM(H29:H29)</f>
        <v>0</v>
      </c>
      <c r="I30" s="26">
        <f>SUM(I29:I29)</f>
        <v>2</v>
      </c>
      <c r="J30" s="26">
        <f>SUM(J29:J29)</f>
        <v>0</v>
      </c>
      <c r="K30" s="26">
        <f>SUM(K29:K29)</f>
        <v>9</v>
      </c>
      <c r="L30" s="26">
        <f>SUM(L29:L29)</f>
        <v>2</v>
      </c>
      <c r="M30" s="50"/>
      <c r="N30" s="50"/>
      <c r="O30" s="109"/>
      <c r="P30" s="121"/>
    </row>
    <row r="31" spans="1:16" s="61" customFormat="1" ht="24">
      <c r="A31" s="108"/>
      <c r="B31" s="25"/>
      <c r="C31" s="25"/>
      <c r="D31" s="25"/>
      <c r="E31" s="25"/>
      <c r="F31" s="25"/>
      <c r="G31" s="82" t="s">
        <v>17</v>
      </c>
      <c r="H31" s="129">
        <f>SUM(H30:I30)*14</f>
        <v>28</v>
      </c>
      <c r="I31" s="130"/>
      <c r="J31" s="129">
        <f>SUM(J30:K30)</f>
        <v>9</v>
      </c>
      <c r="K31" s="130"/>
      <c r="L31" s="26"/>
      <c r="M31" s="50"/>
      <c r="N31" s="50"/>
      <c r="O31" s="109"/>
      <c r="P31" s="121"/>
    </row>
    <row r="32" spans="1:16" s="61" customFormat="1" ht="36">
      <c r="A32" s="105">
        <v>7</v>
      </c>
      <c r="B32" s="30" t="s">
        <v>54</v>
      </c>
      <c r="C32" s="30" t="s">
        <v>55</v>
      </c>
      <c r="D32" s="30" t="s">
        <v>115</v>
      </c>
      <c r="E32" s="30"/>
      <c r="F32" s="33" t="s">
        <v>103</v>
      </c>
      <c r="G32" s="53" t="s">
        <v>186</v>
      </c>
      <c r="H32" s="31">
        <v>0</v>
      </c>
      <c r="I32" s="31">
        <v>2</v>
      </c>
      <c r="J32" s="31">
        <v>0</v>
      </c>
      <c r="K32" s="31">
        <v>9</v>
      </c>
      <c r="L32" s="32">
        <v>2</v>
      </c>
      <c r="M32" s="53" t="s">
        <v>4</v>
      </c>
      <c r="N32" s="53" t="s">
        <v>3</v>
      </c>
      <c r="O32" s="107" t="s">
        <v>151</v>
      </c>
      <c r="P32" s="121"/>
    </row>
    <row r="33" spans="1:16" s="61" customFormat="1" ht="24">
      <c r="A33" s="119">
        <v>0.875</v>
      </c>
      <c r="B33" s="86" t="s">
        <v>64</v>
      </c>
      <c r="C33" s="86" t="s">
        <v>63</v>
      </c>
      <c r="D33" s="87" t="s">
        <v>118</v>
      </c>
      <c r="E33" s="86" t="s">
        <v>126</v>
      </c>
      <c r="F33" s="86" t="s">
        <v>40</v>
      </c>
      <c r="G33" s="88" t="s">
        <v>186</v>
      </c>
      <c r="H33" s="89">
        <v>0</v>
      </c>
      <c r="I33" s="89">
        <v>2</v>
      </c>
      <c r="J33" s="89">
        <v>0</v>
      </c>
      <c r="K33" s="89">
        <v>9</v>
      </c>
      <c r="L33" s="90">
        <v>2</v>
      </c>
      <c r="M33" s="88" t="s">
        <v>4</v>
      </c>
      <c r="N33" s="88" t="s">
        <v>3</v>
      </c>
      <c r="O33" s="107"/>
      <c r="P33" s="121"/>
    </row>
    <row r="34" spans="1:16" s="61" customFormat="1" ht="24">
      <c r="A34" s="119">
        <v>0.875</v>
      </c>
      <c r="B34" s="86" t="s">
        <v>65</v>
      </c>
      <c r="C34" s="86" t="s">
        <v>63</v>
      </c>
      <c r="D34" s="87" t="s">
        <v>118</v>
      </c>
      <c r="E34" s="86" t="s">
        <v>127</v>
      </c>
      <c r="F34" s="86" t="s">
        <v>40</v>
      </c>
      <c r="G34" s="88" t="s">
        <v>186</v>
      </c>
      <c r="H34" s="89">
        <v>0</v>
      </c>
      <c r="I34" s="89">
        <v>2</v>
      </c>
      <c r="J34" s="89">
        <v>0</v>
      </c>
      <c r="K34" s="89">
        <v>9</v>
      </c>
      <c r="L34" s="90">
        <v>2</v>
      </c>
      <c r="M34" s="88" t="s">
        <v>4</v>
      </c>
      <c r="N34" s="88" t="s">
        <v>3</v>
      </c>
      <c r="O34" s="107"/>
      <c r="P34" s="121"/>
    </row>
    <row r="35" spans="1:16" s="61" customFormat="1" ht="24">
      <c r="A35" s="119">
        <v>0.875</v>
      </c>
      <c r="B35" s="86" t="s">
        <v>66</v>
      </c>
      <c r="C35" s="86" t="s">
        <v>63</v>
      </c>
      <c r="D35" s="87" t="s">
        <v>118</v>
      </c>
      <c r="E35" s="86" t="s">
        <v>128</v>
      </c>
      <c r="F35" s="86" t="s">
        <v>40</v>
      </c>
      <c r="G35" s="88" t="s">
        <v>186</v>
      </c>
      <c r="H35" s="89">
        <v>0</v>
      </c>
      <c r="I35" s="89">
        <v>2</v>
      </c>
      <c r="J35" s="89">
        <v>0</v>
      </c>
      <c r="K35" s="89">
        <v>9</v>
      </c>
      <c r="L35" s="90">
        <v>2</v>
      </c>
      <c r="M35" s="88" t="s">
        <v>4</v>
      </c>
      <c r="N35" s="88" t="s">
        <v>3</v>
      </c>
      <c r="O35" s="107"/>
      <c r="P35" s="121"/>
    </row>
    <row r="36" spans="1:16" s="61" customFormat="1" ht="24">
      <c r="A36" s="119">
        <v>0.875</v>
      </c>
      <c r="B36" s="86" t="s">
        <v>67</v>
      </c>
      <c r="C36" s="86" t="s">
        <v>63</v>
      </c>
      <c r="D36" s="87" t="s">
        <v>118</v>
      </c>
      <c r="E36" s="86" t="s">
        <v>129</v>
      </c>
      <c r="F36" s="86" t="s">
        <v>40</v>
      </c>
      <c r="G36" s="88" t="s">
        <v>186</v>
      </c>
      <c r="H36" s="89">
        <v>0</v>
      </c>
      <c r="I36" s="89">
        <v>2</v>
      </c>
      <c r="J36" s="89">
        <v>0</v>
      </c>
      <c r="K36" s="89">
        <v>9</v>
      </c>
      <c r="L36" s="90">
        <v>2</v>
      </c>
      <c r="M36" s="88" t="s">
        <v>4</v>
      </c>
      <c r="N36" s="88" t="s">
        <v>3</v>
      </c>
      <c r="O36" s="107"/>
      <c r="P36" s="121"/>
    </row>
    <row r="37" spans="1:16" s="61" customFormat="1" ht="24">
      <c r="A37" s="119">
        <v>0.875</v>
      </c>
      <c r="B37" s="86" t="s">
        <v>68</v>
      </c>
      <c r="C37" s="86" t="s">
        <v>63</v>
      </c>
      <c r="D37" s="87" t="s">
        <v>118</v>
      </c>
      <c r="E37" s="86" t="s">
        <v>130</v>
      </c>
      <c r="F37" s="86" t="s">
        <v>40</v>
      </c>
      <c r="G37" s="88" t="s">
        <v>186</v>
      </c>
      <c r="H37" s="89">
        <v>0</v>
      </c>
      <c r="I37" s="89">
        <v>2</v>
      </c>
      <c r="J37" s="89">
        <v>0</v>
      </c>
      <c r="K37" s="89">
        <v>9</v>
      </c>
      <c r="L37" s="90">
        <v>2</v>
      </c>
      <c r="M37" s="88" t="s">
        <v>4</v>
      </c>
      <c r="N37" s="88" t="s">
        <v>3</v>
      </c>
      <c r="O37" s="107"/>
      <c r="P37" s="121"/>
    </row>
    <row r="38" spans="1:16" s="61" customFormat="1" ht="24">
      <c r="A38" s="119">
        <v>0.875</v>
      </c>
      <c r="B38" s="86" t="s">
        <v>69</v>
      </c>
      <c r="C38" s="86" t="s">
        <v>63</v>
      </c>
      <c r="D38" s="87" t="s">
        <v>118</v>
      </c>
      <c r="E38" s="86" t="s">
        <v>131</v>
      </c>
      <c r="F38" s="86" t="s">
        <v>40</v>
      </c>
      <c r="G38" s="88" t="s">
        <v>186</v>
      </c>
      <c r="H38" s="89">
        <v>0</v>
      </c>
      <c r="I38" s="89">
        <v>2</v>
      </c>
      <c r="J38" s="89">
        <v>0</v>
      </c>
      <c r="K38" s="89">
        <v>9</v>
      </c>
      <c r="L38" s="90">
        <v>2</v>
      </c>
      <c r="M38" s="88" t="s">
        <v>4</v>
      </c>
      <c r="N38" s="88" t="s">
        <v>3</v>
      </c>
      <c r="O38" s="107"/>
      <c r="P38" s="121"/>
    </row>
    <row r="39" spans="1:16" s="61" customFormat="1" ht="24">
      <c r="A39" s="119">
        <v>0.875</v>
      </c>
      <c r="B39" s="86" t="s">
        <v>70</v>
      </c>
      <c r="C39" s="86" t="s">
        <v>63</v>
      </c>
      <c r="D39" s="87" t="s">
        <v>118</v>
      </c>
      <c r="E39" s="86" t="s">
        <v>132</v>
      </c>
      <c r="F39" s="86" t="s">
        <v>40</v>
      </c>
      <c r="G39" s="88" t="s">
        <v>186</v>
      </c>
      <c r="H39" s="89">
        <v>0</v>
      </c>
      <c r="I39" s="89">
        <v>2</v>
      </c>
      <c r="J39" s="89">
        <v>0</v>
      </c>
      <c r="K39" s="89">
        <v>9</v>
      </c>
      <c r="L39" s="90">
        <v>2</v>
      </c>
      <c r="M39" s="88" t="s">
        <v>4</v>
      </c>
      <c r="N39" s="88" t="s">
        <v>3</v>
      </c>
      <c r="O39" s="107"/>
      <c r="P39" s="121"/>
    </row>
    <row r="40" spans="1:16" s="61" customFormat="1" ht="24">
      <c r="A40" s="119">
        <v>0.875</v>
      </c>
      <c r="B40" s="86" t="s">
        <v>71</v>
      </c>
      <c r="C40" s="86" t="s">
        <v>63</v>
      </c>
      <c r="D40" s="87" t="s">
        <v>118</v>
      </c>
      <c r="E40" s="86" t="s">
        <v>133</v>
      </c>
      <c r="F40" s="86" t="s">
        <v>40</v>
      </c>
      <c r="G40" s="88" t="s">
        <v>186</v>
      </c>
      <c r="H40" s="89">
        <v>0</v>
      </c>
      <c r="I40" s="89">
        <v>2</v>
      </c>
      <c r="J40" s="89">
        <v>0</v>
      </c>
      <c r="K40" s="89">
        <v>9</v>
      </c>
      <c r="L40" s="90">
        <v>2</v>
      </c>
      <c r="M40" s="88" t="s">
        <v>4</v>
      </c>
      <c r="N40" s="88" t="s">
        <v>3</v>
      </c>
      <c r="O40" s="107"/>
      <c r="P40" s="121"/>
    </row>
    <row r="41" spans="1:16" s="61" customFormat="1" ht="24">
      <c r="A41" s="119">
        <v>0.875</v>
      </c>
      <c r="B41" s="86" t="s">
        <v>72</v>
      </c>
      <c r="C41" s="86" t="s">
        <v>63</v>
      </c>
      <c r="D41" s="87" t="s">
        <v>118</v>
      </c>
      <c r="E41" s="86" t="s">
        <v>134</v>
      </c>
      <c r="F41" s="86" t="s">
        <v>40</v>
      </c>
      <c r="G41" s="88" t="s">
        <v>186</v>
      </c>
      <c r="H41" s="89">
        <v>0</v>
      </c>
      <c r="I41" s="89">
        <v>2</v>
      </c>
      <c r="J41" s="89">
        <v>0</v>
      </c>
      <c r="K41" s="89">
        <v>9</v>
      </c>
      <c r="L41" s="90">
        <v>2</v>
      </c>
      <c r="M41" s="88" t="s">
        <v>4</v>
      </c>
      <c r="N41" s="88" t="s">
        <v>3</v>
      </c>
      <c r="O41" s="107"/>
      <c r="P41" s="121"/>
    </row>
    <row r="42" spans="1:16" s="61" customFormat="1" ht="24">
      <c r="A42" s="119">
        <v>0.875</v>
      </c>
      <c r="B42" s="86" t="s">
        <v>73</v>
      </c>
      <c r="C42" s="86" t="s">
        <v>63</v>
      </c>
      <c r="D42" s="87" t="s">
        <v>118</v>
      </c>
      <c r="E42" s="86" t="s">
        <v>135</v>
      </c>
      <c r="F42" s="86" t="s">
        <v>40</v>
      </c>
      <c r="G42" s="88" t="s">
        <v>186</v>
      </c>
      <c r="H42" s="89">
        <v>0</v>
      </c>
      <c r="I42" s="89">
        <v>2</v>
      </c>
      <c r="J42" s="89">
        <v>0</v>
      </c>
      <c r="K42" s="89">
        <v>9</v>
      </c>
      <c r="L42" s="90">
        <v>2</v>
      </c>
      <c r="M42" s="88" t="s">
        <v>4</v>
      </c>
      <c r="N42" s="88" t="s">
        <v>3</v>
      </c>
      <c r="O42" s="107"/>
      <c r="P42" s="121"/>
    </row>
    <row r="43" spans="1:16" s="61" customFormat="1" ht="24">
      <c r="A43" s="119">
        <v>0.875</v>
      </c>
      <c r="B43" s="86" t="s">
        <v>74</v>
      </c>
      <c r="C43" s="86" t="s">
        <v>63</v>
      </c>
      <c r="D43" s="87" t="s">
        <v>118</v>
      </c>
      <c r="E43" s="86" t="s">
        <v>136</v>
      </c>
      <c r="F43" s="86" t="s">
        <v>40</v>
      </c>
      <c r="G43" s="88" t="s">
        <v>186</v>
      </c>
      <c r="H43" s="89">
        <v>0</v>
      </c>
      <c r="I43" s="89">
        <v>2</v>
      </c>
      <c r="J43" s="89">
        <v>0</v>
      </c>
      <c r="K43" s="89">
        <v>9</v>
      </c>
      <c r="L43" s="90">
        <v>2</v>
      </c>
      <c r="M43" s="88" t="s">
        <v>4</v>
      </c>
      <c r="N43" s="88" t="s">
        <v>3</v>
      </c>
      <c r="O43" s="107"/>
      <c r="P43" s="121"/>
    </row>
    <row r="44" spans="1:16" s="61" customFormat="1" ht="24">
      <c r="A44" s="119">
        <v>0.875</v>
      </c>
      <c r="B44" s="86" t="s">
        <v>75</v>
      </c>
      <c r="C44" s="86" t="s">
        <v>63</v>
      </c>
      <c r="D44" s="87" t="s">
        <v>118</v>
      </c>
      <c r="E44" s="86" t="s">
        <v>137</v>
      </c>
      <c r="F44" s="86" t="s">
        <v>40</v>
      </c>
      <c r="G44" s="88" t="s">
        <v>186</v>
      </c>
      <c r="H44" s="89">
        <v>0</v>
      </c>
      <c r="I44" s="89">
        <v>2</v>
      </c>
      <c r="J44" s="89">
        <v>0</v>
      </c>
      <c r="K44" s="89">
        <v>9</v>
      </c>
      <c r="L44" s="90">
        <v>2</v>
      </c>
      <c r="M44" s="88" t="s">
        <v>4</v>
      </c>
      <c r="N44" s="88" t="s">
        <v>3</v>
      </c>
      <c r="O44" s="107"/>
      <c r="P44" s="121"/>
    </row>
    <row r="45" spans="1:16" s="61" customFormat="1" ht="24">
      <c r="A45" s="119">
        <v>0.875</v>
      </c>
      <c r="B45" s="86" t="s">
        <v>76</v>
      </c>
      <c r="C45" s="86" t="s">
        <v>63</v>
      </c>
      <c r="D45" s="87" t="s">
        <v>118</v>
      </c>
      <c r="E45" s="86" t="s">
        <v>138</v>
      </c>
      <c r="F45" s="86" t="s">
        <v>40</v>
      </c>
      <c r="G45" s="88" t="s">
        <v>186</v>
      </c>
      <c r="H45" s="89">
        <v>0</v>
      </c>
      <c r="I45" s="89">
        <v>2</v>
      </c>
      <c r="J45" s="89">
        <v>0</v>
      </c>
      <c r="K45" s="89">
        <v>9</v>
      </c>
      <c r="L45" s="90">
        <v>2</v>
      </c>
      <c r="M45" s="88" t="s">
        <v>4</v>
      </c>
      <c r="N45" s="88" t="s">
        <v>3</v>
      </c>
      <c r="O45" s="107"/>
      <c r="P45" s="121"/>
    </row>
    <row r="46" spans="1:16" s="61" customFormat="1" ht="24">
      <c r="A46" s="119">
        <v>0.875</v>
      </c>
      <c r="B46" s="86" t="s">
        <v>77</v>
      </c>
      <c r="C46" s="86" t="s">
        <v>63</v>
      </c>
      <c r="D46" s="87" t="s">
        <v>118</v>
      </c>
      <c r="E46" s="86" t="s">
        <v>139</v>
      </c>
      <c r="F46" s="86" t="s">
        <v>40</v>
      </c>
      <c r="G46" s="88" t="s">
        <v>186</v>
      </c>
      <c r="H46" s="89">
        <v>0</v>
      </c>
      <c r="I46" s="89">
        <v>2</v>
      </c>
      <c r="J46" s="89">
        <v>0</v>
      </c>
      <c r="K46" s="89">
        <v>9</v>
      </c>
      <c r="L46" s="90">
        <v>2</v>
      </c>
      <c r="M46" s="88" t="s">
        <v>4</v>
      </c>
      <c r="N46" s="88" t="s">
        <v>3</v>
      </c>
      <c r="O46" s="107"/>
      <c r="P46" s="121"/>
    </row>
    <row r="47" spans="1:16" s="61" customFormat="1" ht="12">
      <c r="A47" s="125"/>
      <c r="B47" s="34"/>
      <c r="C47" s="34"/>
      <c r="D47" s="34"/>
      <c r="E47" s="34"/>
      <c r="F47" s="34"/>
      <c r="G47" s="55"/>
      <c r="H47" s="35">
        <f>SUM(H32:H46)</f>
        <v>0</v>
      </c>
      <c r="I47" s="35">
        <f>SUM(I32:I46)</f>
        <v>30</v>
      </c>
      <c r="J47" s="35">
        <f>SUM(J32:J46)</f>
        <v>0</v>
      </c>
      <c r="K47" s="35">
        <f>SUM(K32:K46)</f>
        <v>135</v>
      </c>
      <c r="L47" s="35">
        <f>SUM(L32:L46)</f>
        <v>30</v>
      </c>
      <c r="M47" s="55"/>
      <c r="N47" s="55"/>
      <c r="O47" s="126"/>
      <c r="P47" s="121"/>
    </row>
    <row r="48" spans="1:16" s="61" customFormat="1" ht="24">
      <c r="A48" s="125"/>
      <c r="B48" s="34"/>
      <c r="C48" s="34"/>
      <c r="D48" s="34"/>
      <c r="E48" s="34"/>
      <c r="F48" s="34"/>
      <c r="G48" s="83" t="s">
        <v>17</v>
      </c>
      <c r="H48" s="143">
        <f>SUM(H47:I47)*14</f>
        <v>420</v>
      </c>
      <c r="I48" s="143"/>
      <c r="J48" s="143">
        <f>SUM(J47:K47)</f>
        <v>135</v>
      </c>
      <c r="K48" s="144"/>
      <c r="L48" s="35"/>
      <c r="M48" s="55"/>
      <c r="N48" s="55"/>
      <c r="O48" s="126"/>
      <c r="P48" s="121"/>
    </row>
    <row r="49" spans="1:16" s="61" customFormat="1" ht="12">
      <c r="A49" s="110">
        <v>8</v>
      </c>
      <c r="B49" s="27" t="s">
        <v>56</v>
      </c>
      <c r="C49" s="27" t="s">
        <v>57</v>
      </c>
      <c r="D49" s="27" t="s">
        <v>116</v>
      </c>
      <c r="E49" s="27"/>
      <c r="F49" s="27" t="s">
        <v>58</v>
      </c>
      <c r="G49" s="52" t="s">
        <v>188</v>
      </c>
      <c r="H49" s="28">
        <v>0</v>
      </c>
      <c r="I49" s="28">
        <v>2</v>
      </c>
      <c r="J49" s="28">
        <v>0</v>
      </c>
      <c r="K49" s="28">
        <v>9</v>
      </c>
      <c r="L49" s="29">
        <v>2</v>
      </c>
      <c r="M49" s="52" t="s">
        <v>4</v>
      </c>
      <c r="N49" s="52" t="s">
        <v>3</v>
      </c>
      <c r="O49" s="111" t="s">
        <v>150</v>
      </c>
      <c r="P49" s="121"/>
    </row>
    <row r="50" spans="1:16" s="61" customFormat="1" ht="12">
      <c r="A50" s="108"/>
      <c r="B50" s="25"/>
      <c r="C50" s="25"/>
      <c r="D50" s="25"/>
      <c r="E50" s="25"/>
      <c r="F50" s="25"/>
      <c r="G50" s="50"/>
      <c r="H50" s="26">
        <f>SUM(H49:H49)</f>
        <v>0</v>
      </c>
      <c r="I50" s="26">
        <f>SUM(I49:I49)</f>
        <v>2</v>
      </c>
      <c r="J50" s="26">
        <f>SUM(J49:J49)</f>
        <v>0</v>
      </c>
      <c r="K50" s="26">
        <f>SUM(K49:K49)</f>
        <v>9</v>
      </c>
      <c r="L50" s="26">
        <f>SUM(L49:L49)</f>
        <v>2</v>
      </c>
      <c r="M50" s="50"/>
      <c r="N50" s="50"/>
      <c r="O50" s="109"/>
      <c r="P50" s="121"/>
    </row>
    <row r="51" spans="1:16" s="61" customFormat="1" ht="24">
      <c r="A51" s="108"/>
      <c r="B51" s="25"/>
      <c r="C51" s="25"/>
      <c r="D51" s="25"/>
      <c r="E51" s="25"/>
      <c r="F51" s="25"/>
      <c r="G51" s="82" t="s">
        <v>17</v>
      </c>
      <c r="H51" s="129">
        <f>SUM(H50:I50)*14</f>
        <v>28</v>
      </c>
      <c r="I51" s="129"/>
      <c r="J51" s="129">
        <f>SUM(J50:K50)</f>
        <v>9</v>
      </c>
      <c r="K51" s="129"/>
      <c r="L51" s="26"/>
      <c r="M51" s="50"/>
      <c r="N51" s="50"/>
      <c r="O51" s="109"/>
      <c r="P51" s="121"/>
    </row>
    <row r="52" spans="1:16" s="61" customFormat="1" ht="12">
      <c r="A52" s="105">
        <v>9</v>
      </c>
      <c r="B52" s="30" t="s">
        <v>59</v>
      </c>
      <c r="C52" s="30" t="s">
        <v>60</v>
      </c>
      <c r="D52" s="30" t="s">
        <v>121</v>
      </c>
      <c r="E52" s="30"/>
      <c r="F52" s="30" t="s">
        <v>40</v>
      </c>
      <c r="G52" s="53" t="s">
        <v>186</v>
      </c>
      <c r="H52" s="31">
        <v>0</v>
      </c>
      <c r="I52" s="31">
        <v>2</v>
      </c>
      <c r="J52" s="31">
        <v>0</v>
      </c>
      <c r="K52" s="31">
        <v>9</v>
      </c>
      <c r="L52" s="32">
        <v>2</v>
      </c>
      <c r="M52" s="53" t="s">
        <v>4</v>
      </c>
      <c r="N52" s="53" t="s">
        <v>3</v>
      </c>
      <c r="O52" s="107"/>
      <c r="P52" s="121"/>
    </row>
    <row r="53" spans="1:16" s="61" customFormat="1" ht="48">
      <c r="A53" s="105">
        <v>9</v>
      </c>
      <c r="B53" s="30" t="s">
        <v>62</v>
      </c>
      <c r="C53" s="30" t="s">
        <v>101</v>
      </c>
      <c r="D53" s="54" t="s">
        <v>120</v>
      </c>
      <c r="E53" s="36" t="s">
        <v>183</v>
      </c>
      <c r="F53" s="30" t="s">
        <v>40</v>
      </c>
      <c r="G53" s="53" t="s">
        <v>186</v>
      </c>
      <c r="H53" s="31">
        <v>0</v>
      </c>
      <c r="I53" s="31">
        <v>2</v>
      </c>
      <c r="J53" s="31">
        <v>0</v>
      </c>
      <c r="K53" s="31">
        <v>9</v>
      </c>
      <c r="L53" s="32">
        <v>2</v>
      </c>
      <c r="M53" s="53" t="s">
        <v>30</v>
      </c>
      <c r="N53" s="53" t="s">
        <v>3</v>
      </c>
      <c r="O53" s="107"/>
      <c r="P53" s="121"/>
    </row>
    <row r="54" spans="1:16" s="61" customFormat="1" ht="24">
      <c r="A54" s="105">
        <v>9</v>
      </c>
      <c r="B54" s="36" t="s">
        <v>78</v>
      </c>
      <c r="C54" s="36" t="s">
        <v>79</v>
      </c>
      <c r="D54" s="37" t="s">
        <v>123</v>
      </c>
      <c r="E54" s="36" t="s">
        <v>183</v>
      </c>
      <c r="F54" s="36" t="s">
        <v>80</v>
      </c>
      <c r="G54" s="56" t="s">
        <v>171</v>
      </c>
      <c r="H54" s="38">
        <v>0</v>
      </c>
      <c r="I54" s="38">
        <v>1</v>
      </c>
      <c r="J54" s="38">
        <v>0</v>
      </c>
      <c r="K54" s="38">
        <v>5</v>
      </c>
      <c r="L54" s="39">
        <v>1</v>
      </c>
      <c r="M54" s="56" t="s">
        <v>30</v>
      </c>
      <c r="N54" s="56" t="s">
        <v>3</v>
      </c>
      <c r="O54" s="107"/>
      <c r="P54" s="121"/>
    </row>
    <row r="55" spans="1:16" s="61" customFormat="1" ht="24">
      <c r="A55" s="105">
        <v>9</v>
      </c>
      <c r="B55" s="36" t="s">
        <v>81</v>
      </c>
      <c r="C55" s="36" t="s">
        <v>79</v>
      </c>
      <c r="D55" s="37" t="s">
        <v>123</v>
      </c>
      <c r="E55" s="36" t="s">
        <v>183</v>
      </c>
      <c r="F55" s="36" t="s">
        <v>172</v>
      </c>
      <c r="G55" s="56" t="s">
        <v>173</v>
      </c>
      <c r="H55" s="38">
        <v>0</v>
      </c>
      <c r="I55" s="38">
        <v>1</v>
      </c>
      <c r="J55" s="38">
        <v>0</v>
      </c>
      <c r="K55" s="38">
        <v>5</v>
      </c>
      <c r="L55" s="39">
        <v>1</v>
      </c>
      <c r="M55" s="56" t="s">
        <v>30</v>
      </c>
      <c r="N55" s="56" t="s">
        <v>3</v>
      </c>
      <c r="O55" s="107"/>
      <c r="P55" s="121"/>
    </row>
    <row r="56" spans="1:16" s="61" customFormat="1" ht="24">
      <c r="A56" s="105">
        <v>9</v>
      </c>
      <c r="B56" s="36" t="s">
        <v>82</v>
      </c>
      <c r="C56" s="36" t="s">
        <v>79</v>
      </c>
      <c r="D56" s="37" t="s">
        <v>123</v>
      </c>
      <c r="E56" s="36" t="s">
        <v>183</v>
      </c>
      <c r="F56" s="36" t="s">
        <v>94</v>
      </c>
      <c r="G56" s="56" t="s">
        <v>174</v>
      </c>
      <c r="H56" s="38">
        <v>0</v>
      </c>
      <c r="I56" s="38">
        <v>1</v>
      </c>
      <c r="J56" s="38">
        <v>0</v>
      </c>
      <c r="K56" s="38">
        <v>5</v>
      </c>
      <c r="L56" s="39">
        <v>1</v>
      </c>
      <c r="M56" s="56" t="s">
        <v>30</v>
      </c>
      <c r="N56" s="56" t="s">
        <v>3</v>
      </c>
      <c r="O56" s="107"/>
      <c r="P56" s="121"/>
    </row>
    <row r="57" spans="1:16" s="61" customFormat="1" ht="24">
      <c r="A57" s="105">
        <v>9</v>
      </c>
      <c r="B57" s="36" t="s">
        <v>83</v>
      </c>
      <c r="C57" s="36" t="s">
        <v>79</v>
      </c>
      <c r="D57" s="37" t="s">
        <v>123</v>
      </c>
      <c r="E57" s="36" t="s">
        <v>183</v>
      </c>
      <c r="F57" s="36" t="s">
        <v>175</v>
      </c>
      <c r="G57" s="56" t="s">
        <v>176</v>
      </c>
      <c r="H57" s="38">
        <v>0</v>
      </c>
      <c r="I57" s="38">
        <v>1</v>
      </c>
      <c r="J57" s="38">
        <v>0</v>
      </c>
      <c r="K57" s="38">
        <v>5</v>
      </c>
      <c r="L57" s="39">
        <v>1</v>
      </c>
      <c r="M57" s="56" t="s">
        <v>30</v>
      </c>
      <c r="N57" s="56" t="s">
        <v>3</v>
      </c>
      <c r="O57" s="107"/>
      <c r="P57" s="121"/>
    </row>
    <row r="58" spans="1:16" s="61" customFormat="1" ht="24">
      <c r="A58" s="105">
        <v>9</v>
      </c>
      <c r="B58" s="36" t="s">
        <v>84</v>
      </c>
      <c r="C58" s="36" t="s">
        <v>79</v>
      </c>
      <c r="D58" s="37" t="s">
        <v>123</v>
      </c>
      <c r="E58" s="36" t="s">
        <v>183</v>
      </c>
      <c r="F58" s="36" t="s">
        <v>189</v>
      </c>
      <c r="G58" s="56" t="s">
        <v>30</v>
      </c>
      <c r="H58" s="38">
        <v>0</v>
      </c>
      <c r="I58" s="38">
        <v>1</v>
      </c>
      <c r="J58" s="38">
        <v>0</v>
      </c>
      <c r="K58" s="38">
        <v>5</v>
      </c>
      <c r="L58" s="39">
        <v>1</v>
      </c>
      <c r="M58" s="56" t="s">
        <v>30</v>
      </c>
      <c r="N58" s="56" t="s">
        <v>3</v>
      </c>
      <c r="O58" s="107"/>
      <c r="P58" s="121"/>
    </row>
    <row r="59" spans="1:16" s="61" customFormat="1" ht="24">
      <c r="A59" s="105">
        <v>9</v>
      </c>
      <c r="B59" s="36" t="s">
        <v>85</v>
      </c>
      <c r="C59" s="36" t="s">
        <v>79</v>
      </c>
      <c r="D59" s="37" t="s">
        <v>123</v>
      </c>
      <c r="E59" s="36" t="s">
        <v>183</v>
      </c>
      <c r="F59" s="36" t="s">
        <v>177</v>
      </c>
      <c r="G59" s="56" t="s">
        <v>178</v>
      </c>
      <c r="H59" s="38">
        <v>0</v>
      </c>
      <c r="I59" s="38">
        <v>1</v>
      </c>
      <c r="J59" s="38">
        <v>0</v>
      </c>
      <c r="K59" s="38">
        <v>5</v>
      </c>
      <c r="L59" s="39">
        <v>1</v>
      </c>
      <c r="M59" s="56" t="s">
        <v>30</v>
      </c>
      <c r="N59" s="56" t="s">
        <v>3</v>
      </c>
      <c r="O59" s="107"/>
      <c r="P59" s="121"/>
    </row>
    <row r="60" spans="1:16" s="61" customFormat="1" ht="24">
      <c r="A60" s="105">
        <v>9</v>
      </c>
      <c r="B60" s="36" t="s">
        <v>86</v>
      </c>
      <c r="C60" s="36" t="s">
        <v>79</v>
      </c>
      <c r="D60" s="37" t="s">
        <v>123</v>
      </c>
      <c r="E60" s="36" t="s">
        <v>183</v>
      </c>
      <c r="F60" s="36" t="s">
        <v>172</v>
      </c>
      <c r="G60" s="56" t="s">
        <v>173</v>
      </c>
      <c r="H60" s="38">
        <v>0</v>
      </c>
      <c r="I60" s="38">
        <v>1</v>
      </c>
      <c r="J60" s="38">
        <v>0</v>
      </c>
      <c r="K60" s="38">
        <v>5</v>
      </c>
      <c r="L60" s="39">
        <v>1</v>
      </c>
      <c r="M60" s="56" t="s">
        <v>30</v>
      </c>
      <c r="N60" s="56" t="s">
        <v>3</v>
      </c>
      <c r="O60" s="107"/>
      <c r="P60" s="121"/>
    </row>
    <row r="61" spans="1:16" s="61" customFormat="1" ht="24">
      <c r="A61" s="105">
        <v>9</v>
      </c>
      <c r="B61" s="36" t="s">
        <v>87</v>
      </c>
      <c r="C61" s="36" t="s">
        <v>79</v>
      </c>
      <c r="D61" s="37" t="s">
        <v>123</v>
      </c>
      <c r="E61" s="36" t="s">
        <v>183</v>
      </c>
      <c r="F61" s="36" t="s">
        <v>172</v>
      </c>
      <c r="G61" s="56" t="s">
        <v>173</v>
      </c>
      <c r="H61" s="38">
        <v>0</v>
      </c>
      <c r="I61" s="38">
        <v>1</v>
      </c>
      <c r="J61" s="38">
        <v>0</v>
      </c>
      <c r="K61" s="38">
        <v>5</v>
      </c>
      <c r="L61" s="39">
        <v>1</v>
      </c>
      <c r="M61" s="56" t="s">
        <v>30</v>
      </c>
      <c r="N61" s="56" t="s">
        <v>3</v>
      </c>
      <c r="O61" s="107"/>
      <c r="P61" s="121"/>
    </row>
    <row r="62" spans="1:16" s="61" customFormat="1" ht="24">
      <c r="A62" s="105">
        <v>9</v>
      </c>
      <c r="B62" s="36" t="s">
        <v>88</v>
      </c>
      <c r="C62" s="36" t="s">
        <v>79</v>
      </c>
      <c r="D62" s="37" t="s">
        <v>123</v>
      </c>
      <c r="E62" s="36" t="s">
        <v>183</v>
      </c>
      <c r="F62" s="36" t="s">
        <v>95</v>
      </c>
      <c r="G62" s="56" t="s">
        <v>171</v>
      </c>
      <c r="H62" s="38">
        <v>0</v>
      </c>
      <c r="I62" s="38">
        <v>1</v>
      </c>
      <c r="J62" s="38">
        <v>0</v>
      </c>
      <c r="K62" s="38">
        <v>5</v>
      </c>
      <c r="L62" s="39">
        <v>1</v>
      </c>
      <c r="M62" s="56" t="s">
        <v>30</v>
      </c>
      <c r="N62" s="56" t="s">
        <v>3</v>
      </c>
      <c r="O62" s="107"/>
      <c r="P62" s="121"/>
    </row>
    <row r="63" spans="1:16" s="61" customFormat="1" ht="24">
      <c r="A63" s="105">
        <v>9</v>
      </c>
      <c r="B63" s="36" t="s">
        <v>89</v>
      </c>
      <c r="C63" s="36" t="s">
        <v>79</v>
      </c>
      <c r="D63" s="37" t="s">
        <v>123</v>
      </c>
      <c r="E63" s="36" t="s">
        <v>183</v>
      </c>
      <c r="F63" s="36" t="s">
        <v>96</v>
      </c>
      <c r="G63" s="56" t="s">
        <v>178</v>
      </c>
      <c r="H63" s="38">
        <v>0</v>
      </c>
      <c r="I63" s="38">
        <v>1</v>
      </c>
      <c r="J63" s="38">
        <v>0</v>
      </c>
      <c r="K63" s="38">
        <v>5</v>
      </c>
      <c r="L63" s="39">
        <v>1</v>
      </c>
      <c r="M63" s="56" t="s">
        <v>30</v>
      </c>
      <c r="N63" s="56" t="s">
        <v>3</v>
      </c>
      <c r="O63" s="107"/>
      <c r="P63" s="121"/>
    </row>
    <row r="64" spans="1:16" s="61" customFormat="1" ht="24">
      <c r="A64" s="105">
        <v>9</v>
      </c>
      <c r="B64" s="36" t="s">
        <v>90</v>
      </c>
      <c r="C64" s="36" t="s">
        <v>79</v>
      </c>
      <c r="D64" s="37" t="s">
        <v>123</v>
      </c>
      <c r="E64" s="36" t="s">
        <v>183</v>
      </c>
      <c r="F64" s="36" t="s">
        <v>97</v>
      </c>
      <c r="G64" s="56" t="s">
        <v>174</v>
      </c>
      <c r="H64" s="38">
        <v>0</v>
      </c>
      <c r="I64" s="38">
        <v>1</v>
      </c>
      <c r="J64" s="38">
        <v>0</v>
      </c>
      <c r="K64" s="38">
        <v>5</v>
      </c>
      <c r="L64" s="39">
        <v>1</v>
      </c>
      <c r="M64" s="56" t="s">
        <v>30</v>
      </c>
      <c r="N64" s="56" t="s">
        <v>3</v>
      </c>
      <c r="O64" s="107"/>
      <c r="P64" s="121"/>
    </row>
    <row r="65" spans="1:16" s="61" customFormat="1" ht="24">
      <c r="A65" s="105">
        <v>9</v>
      </c>
      <c r="B65" s="36" t="s">
        <v>91</v>
      </c>
      <c r="C65" s="36" t="s">
        <v>79</v>
      </c>
      <c r="D65" s="37" t="s">
        <v>123</v>
      </c>
      <c r="E65" s="36" t="s">
        <v>183</v>
      </c>
      <c r="F65" s="36" t="s">
        <v>179</v>
      </c>
      <c r="G65" s="56" t="s">
        <v>180</v>
      </c>
      <c r="H65" s="38">
        <v>0</v>
      </c>
      <c r="I65" s="38">
        <v>1</v>
      </c>
      <c r="J65" s="38">
        <v>0</v>
      </c>
      <c r="K65" s="38">
        <v>5</v>
      </c>
      <c r="L65" s="39">
        <v>1</v>
      </c>
      <c r="M65" s="56" t="s">
        <v>30</v>
      </c>
      <c r="N65" s="56" t="s">
        <v>3</v>
      </c>
      <c r="O65" s="107"/>
      <c r="P65" s="121"/>
    </row>
    <row r="66" spans="1:16" s="61" customFormat="1" ht="24">
      <c r="A66" s="105">
        <v>9</v>
      </c>
      <c r="B66" s="36" t="s">
        <v>92</v>
      </c>
      <c r="C66" s="36" t="s">
        <v>79</v>
      </c>
      <c r="D66" s="37" t="s">
        <v>123</v>
      </c>
      <c r="E66" s="36" t="s">
        <v>183</v>
      </c>
      <c r="F66" s="36" t="s">
        <v>98</v>
      </c>
      <c r="G66" s="56" t="s">
        <v>181</v>
      </c>
      <c r="H66" s="38">
        <v>0</v>
      </c>
      <c r="I66" s="38">
        <v>1</v>
      </c>
      <c r="J66" s="38">
        <v>0</v>
      </c>
      <c r="K66" s="38">
        <v>5</v>
      </c>
      <c r="L66" s="39">
        <v>1</v>
      </c>
      <c r="M66" s="56" t="s">
        <v>30</v>
      </c>
      <c r="N66" s="56" t="s">
        <v>3</v>
      </c>
      <c r="O66" s="107"/>
      <c r="P66" s="121"/>
    </row>
    <row r="67" spans="1:16" s="61" customFormat="1" ht="24">
      <c r="A67" s="105">
        <v>9</v>
      </c>
      <c r="B67" s="36" t="s">
        <v>93</v>
      </c>
      <c r="C67" s="36" t="s">
        <v>79</v>
      </c>
      <c r="D67" s="37" t="s">
        <v>123</v>
      </c>
      <c r="E67" s="36" t="s">
        <v>183</v>
      </c>
      <c r="F67" s="36" t="s">
        <v>187</v>
      </c>
      <c r="G67" s="56" t="s">
        <v>182</v>
      </c>
      <c r="H67" s="38">
        <v>0</v>
      </c>
      <c r="I67" s="38">
        <v>1</v>
      </c>
      <c r="J67" s="38">
        <v>0</v>
      </c>
      <c r="K67" s="38">
        <v>5</v>
      </c>
      <c r="L67" s="39">
        <v>1</v>
      </c>
      <c r="M67" s="56" t="s">
        <v>30</v>
      </c>
      <c r="N67" s="56" t="s">
        <v>3</v>
      </c>
      <c r="O67" s="107"/>
      <c r="P67" s="121"/>
    </row>
    <row r="68" spans="1:16" s="61" customFormat="1" ht="24">
      <c r="A68" s="128">
        <v>9</v>
      </c>
      <c r="B68" s="40" t="s">
        <v>169</v>
      </c>
      <c r="C68" s="40" t="s">
        <v>105</v>
      </c>
      <c r="D68" s="40" t="s">
        <v>122</v>
      </c>
      <c r="E68" s="40"/>
      <c r="F68" s="40" t="s">
        <v>40</v>
      </c>
      <c r="G68" s="57" t="s">
        <v>186</v>
      </c>
      <c r="H68" s="41"/>
      <c r="I68" s="41"/>
      <c r="J68" s="41"/>
      <c r="K68" s="41"/>
      <c r="L68" s="42">
        <v>20</v>
      </c>
      <c r="M68" s="57" t="s">
        <v>4</v>
      </c>
      <c r="N68" s="57" t="s">
        <v>3</v>
      </c>
      <c r="O68" s="107"/>
      <c r="P68" s="121"/>
    </row>
    <row r="69" spans="1:16" s="61" customFormat="1" ht="12">
      <c r="A69" s="125"/>
      <c r="B69" s="34"/>
      <c r="C69" s="34"/>
      <c r="D69" s="34"/>
      <c r="E69" s="34"/>
      <c r="F69" s="34"/>
      <c r="G69" s="55"/>
      <c r="H69" s="35">
        <f>SUM(H52:H68)</f>
        <v>0</v>
      </c>
      <c r="I69" s="35">
        <f>SUM(I52:I68)</f>
        <v>18</v>
      </c>
      <c r="J69" s="35">
        <f>SUM(J52:J68)</f>
        <v>0</v>
      </c>
      <c r="K69" s="35">
        <f>SUM(K52:K68)</f>
        <v>88</v>
      </c>
      <c r="L69" s="35">
        <f>SUM(L52:L68)</f>
        <v>38</v>
      </c>
      <c r="M69" s="55"/>
      <c r="N69" s="55"/>
      <c r="O69" s="126"/>
      <c r="P69" s="121"/>
    </row>
    <row r="70" spans="1:16" s="61" customFormat="1" ht="24">
      <c r="A70" s="125"/>
      <c r="B70" s="34"/>
      <c r="C70" s="34"/>
      <c r="D70" s="34"/>
      <c r="E70" s="34"/>
      <c r="F70" s="34"/>
      <c r="G70" s="83" t="s">
        <v>17</v>
      </c>
      <c r="H70" s="143">
        <f>SUM(H69:I69)*14</f>
        <v>252</v>
      </c>
      <c r="I70" s="143"/>
      <c r="J70" s="143">
        <f>SUM(J69:K69)</f>
        <v>88</v>
      </c>
      <c r="K70" s="143"/>
      <c r="L70" s="35"/>
      <c r="M70" s="55"/>
      <c r="N70" s="55"/>
      <c r="O70" s="126"/>
      <c r="P70" s="121"/>
    </row>
    <row r="71" spans="1:16" s="61" customFormat="1" ht="48">
      <c r="A71" s="110">
        <v>10</v>
      </c>
      <c r="B71" s="27" t="s">
        <v>61</v>
      </c>
      <c r="C71" s="27" t="s">
        <v>102</v>
      </c>
      <c r="D71" s="27" t="s">
        <v>125</v>
      </c>
      <c r="E71" s="43" t="s">
        <v>184</v>
      </c>
      <c r="F71" s="27" t="s">
        <v>45</v>
      </c>
      <c r="G71" s="52" t="s">
        <v>186</v>
      </c>
      <c r="H71" s="28">
        <v>0</v>
      </c>
      <c r="I71" s="28">
        <v>2</v>
      </c>
      <c r="J71" s="28">
        <v>0</v>
      </c>
      <c r="K71" s="28">
        <v>9</v>
      </c>
      <c r="L71" s="29">
        <v>2</v>
      </c>
      <c r="M71" s="52" t="s">
        <v>30</v>
      </c>
      <c r="N71" s="52" t="s">
        <v>3</v>
      </c>
      <c r="O71" s="111"/>
      <c r="P71" s="121"/>
    </row>
    <row r="72" spans="1:16" s="61" customFormat="1" ht="24">
      <c r="A72" s="110">
        <v>10</v>
      </c>
      <c r="B72" s="27" t="s">
        <v>100</v>
      </c>
      <c r="C72" s="27" t="s">
        <v>99</v>
      </c>
      <c r="D72" s="27" t="s">
        <v>124</v>
      </c>
      <c r="E72" s="27" t="s">
        <v>62</v>
      </c>
      <c r="F72" s="27" t="s">
        <v>40</v>
      </c>
      <c r="G72" s="52" t="s">
        <v>186</v>
      </c>
      <c r="H72" s="28"/>
      <c r="I72" s="28"/>
      <c r="J72" s="28"/>
      <c r="K72" s="28"/>
      <c r="L72" s="29">
        <v>2</v>
      </c>
      <c r="M72" s="52" t="s">
        <v>4</v>
      </c>
      <c r="N72" s="52" t="s">
        <v>3</v>
      </c>
      <c r="O72" s="111"/>
      <c r="P72" s="121"/>
    </row>
    <row r="73" spans="1:16" s="61" customFormat="1" ht="24">
      <c r="A73" s="110">
        <v>10</v>
      </c>
      <c r="B73" s="43" t="s">
        <v>152</v>
      </c>
      <c r="C73" s="43" t="s">
        <v>166</v>
      </c>
      <c r="D73" s="43" t="s">
        <v>167</v>
      </c>
      <c r="E73" s="43" t="s">
        <v>184</v>
      </c>
      <c r="F73" s="43" t="s">
        <v>80</v>
      </c>
      <c r="G73" s="58" t="s">
        <v>171</v>
      </c>
      <c r="H73" s="44">
        <v>0</v>
      </c>
      <c r="I73" s="44">
        <v>1</v>
      </c>
      <c r="J73" s="44">
        <v>0</v>
      </c>
      <c r="K73" s="44">
        <v>5</v>
      </c>
      <c r="L73" s="45">
        <v>1</v>
      </c>
      <c r="M73" s="58" t="s">
        <v>30</v>
      </c>
      <c r="N73" s="58" t="s">
        <v>3</v>
      </c>
      <c r="O73" s="111"/>
      <c r="P73" s="121"/>
    </row>
    <row r="74" spans="1:16" s="61" customFormat="1" ht="24">
      <c r="A74" s="110">
        <v>10</v>
      </c>
      <c r="B74" s="43" t="s">
        <v>153</v>
      </c>
      <c r="C74" s="43" t="s">
        <v>166</v>
      </c>
      <c r="D74" s="43" t="s">
        <v>167</v>
      </c>
      <c r="E74" s="43" t="s">
        <v>184</v>
      </c>
      <c r="F74" s="43" t="s">
        <v>172</v>
      </c>
      <c r="G74" s="58" t="s">
        <v>173</v>
      </c>
      <c r="H74" s="44">
        <v>0</v>
      </c>
      <c r="I74" s="44">
        <v>1</v>
      </c>
      <c r="J74" s="44">
        <v>0</v>
      </c>
      <c r="K74" s="44">
        <v>5</v>
      </c>
      <c r="L74" s="45">
        <v>1</v>
      </c>
      <c r="M74" s="58" t="s">
        <v>30</v>
      </c>
      <c r="N74" s="58" t="s">
        <v>3</v>
      </c>
      <c r="O74" s="111"/>
      <c r="P74" s="121"/>
    </row>
    <row r="75" spans="1:16" s="61" customFormat="1" ht="24">
      <c r="A75" s="110">
        <v>10</v>
      </c>
      <c r="B75" s="43" t="s">
        <v>154</v>
      </c>
      <c r="C75" s="43" t="s">
        <v>166</v>
      </c>
      <c r="D75" s="43" t="s">
        <v>167</v>
      </c>
      <c r="E75" s="43" t="s">
        <v>184</v>
      </c>
      <c r="F75" s="43" t="s">
        <v>94</v>
      </c>
      <c r="G75" s="58" t="s">
        <v>174</v>
      </c>
      <c r="H75" s="44">
        <v>0</v>
      </c>
      <c r="I75" s="44">
        <v>1</v>
      </c>
      <c r="J75" s="44">
        <v>0</v>
      </c>
      <c r="K75" s="44">
        <v>5</v>
      </c>
      <c r="L75" s="45">
        <v>1</v>
      </c>
      <c r="M75" s="58" t="s">
        <v>30</v>
      </c>
      <c r="N75" s="58" t="s">
        <v>3</v>
      </c>
      <c r="O75" s="111"/>
      <c r="P75" s="121"/>
    </row>
    <row r="76" spans="1:16" s="61" customFormat="1" ht="24">
      <c r="A76" s="110">
        <v>10</v>
      </c>
      <c r="B76" s="43" t="s">
        <v>155</v>
      </c>
      <c r="C76" s="43" t="s">
        <v>166</v>
      </c>
      <c r="D76" s="43" t="s">
        <v>167</v>
      </c>
      <c r="E76" s="43" t="s">
        <v>184</v>
      </c>
      <c r="F76" s="43" t="s">
        <v>175</v>
      </c>
      <c r="G76" s="58" t="s">
        <v>176</v>
      </c>
      <c r="H76" s="44">
        <v>0</v>
      </c>
      <c r="I76" s="44">
        <v>1</v>
      </c>
      <c r="J76" s="44">
        <v>0</v>
      </c>
      <c r="K76" s="44">
        <v>5</v>
      </c>
      <c r="L76" s="45">
        <v>1</v>
      </c>
      <c r="M76" s="58" t="s">
        <v>30</v>
      </c>
      <c r="N76" s="58" t="s">
        <v>3</v>
      </c>
      <c r="O76" s="111"/>
      <c r="P76" s="121"/>
    </row>
    <row r="77" spans="1:16" s="61" customFormat="1" ht="24">
      <c r="A77" s="110">
        <v>10</v>
      </c>
      <c r="B77" s="43" t="s">
        <v>156</v>
      </c>
      <c r="C77" s="43" t="s">
        <v>166</v>
      </c>
      <c r="D77" s="43" t="s">
        <v>167</v>
      </c>
      <c r="E77" s="43" t="s">
        <v>184</v>
      </c>
      <c r="F77" s="43" t="s">
        <v>189</v>
      </c>
      <c r="G77" s="58" t="s">
        <v>30</v>
      </c>
      <c r="H77" s="44">
        <v>0</v>
      </c>
      <c r="I77" s="44">
        <v>1</v>
      </c>
      <c r="J77" s="44">
        <v>0</v>
      </c>
      <c r="K77" s="44">
        <v>5</v>
      </c>
      <c r="L77" s="45">
        <v>1</v>
      </c>
      <c r="M77" s="58" t="s">
        <v>30</v>
      </c>
      <c r="N77" s="58" t="s">
        <v>3</v>
      </c>
      <c r="O77" s="111"/>
      <c r="P77" s="121"/>
    </row>
    <row r="78" spans="1:16" s="61" customFormat="1" ht="24">
      <c r="A78" s="110">
        <v>10</v>
      </c>
      <c r="B78" s="43" t="s">
        <v>157</v>
      </c>
      <c r="C78" s="43" t="s">
        <v>166</v>
      </c>
      <c r="D78" s="43" t="s">
        <v>167</v>
      </c>
      <c r="E78" s="43" t="s">
        <v>184</v>
      </c>
      <c r="F78" s="43" t="s">
        <v>177</v>
      </c>
      <c r="G78" s="58" t="s">
        <v>178</v>
      </c>
      <c r="H78" s="44">
        <v>0</v>
      </c>
      <c r="I78" s="44">
        <v>1</v>
      </c>
      <c r="J78" s="44">
        <v>0</v>
      </c>
      <c r="K78" s="44">
        <v>5</v>
      </c>
      <c r="L78" s="45">
        <v>1</v>
      </c>
      <c r="M78" s="58" t="s">
        <v>30</v>
      </c>
      <c r="N78" s="58" t="s">
        <v>3</v>
      </c>
      <c r="O78" s="111"/>
      <c r="P78" s="121"/>
    </row>
    <row r="79" spans="1:16" s="61" customFormat="1" ht="24">
      <c r="A79" s="110">
        <v>10</v>
      </c>
      <c r="B79" s="43" t="s">
        <v>158</v>
      </c>
      <c r="C79" s="43" t="s">
        <v>166</v>
      </c>
      <c r="D79" s="43" t="s">
        <v>167</v>
      </c>
      <c r="E79" s="43" t="s">
        <v>184</v>
      </c>
      <c r="F79" s="43" t="s">
        <v>172</v>
      </c>
      <c r="G79" s="58" t="s">
        <v>173</v>
      </c>
      <c r="H79" s="44">
        <v>0</v>
      </c>
      <c r="I79" s="44">
        <v>1</v>
      </c>
      <c r="J79" s="44">
        <v>0</v>
      </c>
      <c r="K79" s="44">
        <v>5</v>
      </c>
      <c r="L79" s="45">
        <v>1</v>
      </c>
      <c r="M79" s="58" t="s">
        <v>30</v>
      </c>
      <c r="N79" s="58" t="s">
        <v>3</v>
      </c>
      <c r="O79" s="111"/>
      <c r="P79" s="121"/>
    </row>
    <row r="80" spans="1:16" s="61" customFormat="1" ht="24">
      <c r="A80" s="110">
        <v>10</v>
      </c>
      <c r="B80" s="43" t="s">
        <v>159</v>
      </c>
      <c r="C80" s="43" t="s">
        <v>166</v>
      </c>
      <c r="D80" s="43" t="s">
        <v>167</v>
      </c>
      <c r="E80" s="43" t="s">
        <v>184</v>
      </c>
      <c r="F80" s="43" t="s">
        <v>172</v>
      </c>
      <c r="G80" s="58" t="s">
        <v>173</v>
      </c>
      <c r="H80" s="44">
        <v>0</v>
      </c>
      <c r="I80" s="44">
        <v>1</v>
      </c>
      <c r="J80" s="44">
        <v>0</v>
      </c>
      <c r="K80" s="44">
        <v>5</v>
      </c>
      <c r="L80" s="45">
        <v>1</v>
      </c>
      <c r="M80" s="58" t="s">
        <v>30</v>
      </c>
      <c r="N80" s="58" t="s">
        <v>3</v>
      </c>
      <c r="O80" s="111"/>
      <c r="P80" s="121"/>
    </row>
    <row r="81" spans="1:16" s="61" customFormat="1" ht="24">
      <c r="A81" s="110">
        <v>10</v>
      </c>
      <c r="B81" s="43" t="s">
        <v>160</v>
      </c>
      <c r="C81" s="43" t="s">
        <v>166</v>
      </c>
      <c r="D81" s="43" t="s">
        <v>167</v>
      </c>
      <c r="E81" s="43" t="s">
        <v>184</v>
      </c>
      <c r="F81" s="43" t="s">
        <v>95</v>
      </c>
      <c r="G81" s="58" t="s">
        <v>171</v>
      </c>
      <c r="H81" s="44">
        <v>0</v>
      </c>
      <c r="I81" s="44">
        <v>1</v>
      </c>
      <c r="J81" s="44">
        <v>0</v>
      </c>
      <c r="K81" s="44">
        <v>5</v>
      </c>
      <c r="L81" s="45">
        <v>1</v>
      </c>
      <c r="M81" s="58" t="s">
        <v>30</v>
      </c>
      <c r="N81" s="58" t="s">
        <v>3</v>
      </c>
      <c r="O81" s="111"/>
      <c r="P81" s="121"/>
    </row>
    <row r="82" spans="1:16" s="61" customFormat="1" ht="24">
      <c r="A82" s="110">
        <v>10</v>
      </c>
      <c r="B82" s="43" t="s">
        <v>161</v>
      </c>
      <c r="C82" s="43" t="s">
        <v>166</v>
      </c>
      <c r="D82" s="43" t="s">
        <v>167</v>
      </c>
      <c r="E82" s="43" t="s">
        <v>184</v>
      </c>
      <c r="F82" s="43" t="s">
        <v>96</v>
      </c>
      <c r="G82" s="58" t="s">
        <v>178</v>
      </c>
      <c r="H82" s="44">
        <v>0</v>
      </c>
      <c r="I82" s="44">
        <v>1</v>
      </c>
      <c r="J82" s="44">
        <v>0</v>
      </c>
      <c r="K82" s="44">
        <v>5</v>
      </c>
      <c r="L82" s="45">
        <v>1</v>
      </c>
      <c r="M82" s="58" t="s">
        <v>30</v>
      </c>
      <c r="N82" s="58" t="s">
        <v>3</v>
      </c>
      <c r="O82" s="111"/>
      <c r="P82" s="121"/>
    </row>
    <row r="83" spans="1:16" s="61" customFormat="1" ht="24">
      <c r="A83" s="110">
        <v>10</v>
      </c>
      <c r="B83" s="43" t="s">
        <v>162</v>
      </c>
      <c r="C83" s="43" t="s">
        <v>166</v>
      </c>
      <c r="D83" s="43" t="s">
        <v>167</v>
      </c>
      <c r="E83" s="43" t="s">
        <v>184</v>
      </c>
      <c r="F83" s="43" t="s">
        <v>97</v>
      </c>
      <c r="G83" s="58" t="s">
        <v>174</v>
      </c>
      <c r="H83" s="44">
        <v>0</v>
      </c>
      <c r="I83" s="44">
        <v>1</v>
      </c>
      <c r="J83" s="44">
        <v>0</v>
      </c>
      <c r="K83" s="44">
        <v>5</v>
      </c>
      <c r="L83" s="45">
        <v>1</v>
      </c>
      <c r="M83" s="58" t="s">
        <v>30</v>
      </c>
      <c r="N83" s="58" t="s">
        <v>3</v>
      </c>
      <c r="O83" s="111"/>
      <c r="P83" s="121"/>
    </row>
    <row r="84" spans="1:16" s="61" customFormat="1" ht="24">
      <c r="A84" s="110">
        <v>10</v>
      </c>
      <c r="B84" s="43" t="s">
        <v>163</v>
      </c>
      <c r="C84" s="43" t="s">
        <v>166</v>
      </c>
      <c r="D84" s="43" t="s">
        <v>167</v>
      </c>
      <c r="E84" s="43" t="s">
        <v>184</v>
      </c>
      <c r="F84" s="43" t="s">
        <v>179</v>
      </c>
      <c r="G84" s="58" t="s">
        <v>180</v>
      </c>
      <c r="H84" s="44">
        <v>0</v>
      </c>
      <c r="I84" s="44">
        <v>1</v>
      </c>
      <c r="J84" s="44">
        <v>0</v>
      </c>
      <c r="K84" s="44">
        <v>5</v>
      </c>
      <c r="L84" s="45">
        <v>1</v>
      </c>
      <c r="M84" s="58" t="s">
        <v>30</v>
      </c>
      <c r="N84" s="58" t="s">
        <v>3</v>
      </c>
      <c r="O84" s="111"/>
      <c r="P84" s="121"/>
    </row>
    <row r="85" spans="1:16" s="61" customFormat="1" ht="24">
      <c r="A85" s="110">
        <v>10</v>
      </c>
      <c r="B85" s="43" t="s">
        <v>164</v>
      </c>
      <c r="C85" s="43" t="s">
        <v>166</v>
      </c>
      <c r="D85" s="43" t="s">
        <v>167</v>
      </c>
      <c r="E85" s="43" t="s">
        <v>184</v>
      </c>
      <c r="F85" s="43" t="s">
        <v>98</v>
      </c>
      <c r="G85" s="58" t="s">
        <v>181</v>
      </c>
      <c r="H85" s="44">
        <v>0</v>
      </c>
      <c r="I85" s="44">
        <v>1</v>
      </c>
      <c r="J85" s="44">
        <v>0</v>
      </c>
      <c r="K85" s="44">
        <v>5</v>
      </c>
      <c r="L85" s="45">
        <v>1</v>
      </c>
      <c r="M85" s="58" t="s">
        <v>30</v>
      </c>
      <c r="N85" s="58" t="s">
        <v>3</v>
      </c>
      <c r="O85" s="111"/>
      <c r="P85" s="121"/>
    </row>
    <row r="86" spans="1:16" s="61" customFormat="1" ht="24">
      <c r="A86" s="110">
        <v>10</v>
      </c>
      <c r="B86" s="43" t="s">
        <v>165</v>
      </c>
      <c r="C86" s="43" t="s">
        <v>166</v>
      </c>
      <c r="D86" s="43" t="s">
        <v>167</v>
      </c>
      <c r="E86" s="43" t="s">
        <v>184</v>
      </c>
      <c r="F86" s="43" t="s">
        <v>187</v>
      </c>
      <c r="G86" s="58" t="s">
        <v>182</v>
      </c>
      <c r="H86" s="44">
        <v>0</v>
      </c>
      <c r="I86" s="44">
        <v>1</v>
      </c>
      <c r="J86" s="44">
        <v>0</v>
      </c>
      <c r="K86" s="44">
        <v>5</v>
      </c>
      <c r="L86" s="45">
        <v>1</v>
      </c>
      <c r="M86" s="58" t="s">
        <v>30</v>
      </c>
      <c r="N86" s="58" t="s">
        <v>3</v>
      </c>
      <c r="O86" s="111"/>
      <c r="P86" s="121"/>
    </row>
    <row r="87" spans="1:16" s="61" customFormat="1" ht="24">
      <c r="A87" s="124">
        <v>10</v>
      </c>
      <c r="B87" s="46" t="s">
        <v>168</v>
      </c>
      <c r="C87" s="46" t="s">
        <v>105</v>
      </c>
      <c r="D87" s="46" t="s">
        <v>122</v>
      </c>
      <c r="E87" s="46"/>
      <c r="F87" s="46" t="s">
        <v>40</v>
      </c>
      <c r="G87" s="59" t="s">
        <v>186</v>
      </c>
      <c r="H87" s="47"/>
      <c r="I87" s="47"/>
      <c r="J87" s="47"/>
      <c r="K87" s="47"/>
      <c r="L87" s="48">
        <v>20</v>
      </c>
      <c r="M87" s="59" t="s">
        <v>4</v>
      </c>
      <c r="N87" s="59" t="s">
        <v>3</v>
      </c>
      <c r="O87" s="111"/>
      <c r="P87" s="121"/>
    </row>
    <row r="88" spans="1:16" s="61" customFormat="1" ht="12">
      <c r="A88" s="125"/>
      <c r="B88" s="34"/>
      <c r="C88" s="34"/>
      <c r="D88" s="34"/>
      <c r="E88" s="34"/>
      <c r="F88" s="34"/>
      <c r="G88" s="55"/>
      <c r="H88" s="35">
        <f>SUM(H71:H87)</f>
        <v>0</v>
      </c>
      <c r="I88" s="35">
        <f>SUM(I71:I87)</f>
        <v>16</v>
      </c>
      <c r="J88" s="35">
        <f>SUM(J71:J87)</f>
        <v>0</v>
      </c>
      <c r="K88" s="35">
        <f>SUM(K71:K87)</f>
        <v>79</v>
      </c>
      <c r="L88" s="35">
        <f>SUM(L71:L87)</f>
        <v>38</v>
      </c>
      <c r="M88" s="55"/>
      <c r="N88" s="55"/>
      <c r="O88" s="126"/>
      <c r="P88" s="121"/>
    </row>
    <row r="89" spans="1:16" s="61" customFormat="1" ht="24">
      <c r="A89" s="125"/>
      <c r="B89" s="34"/>
      <c r="C89" s="34"/>
      <c r="D89" s="34"/>
      <c r="E89" s="34"/>
      <c r="F89" s="34"/>
      <c r="G89" s="83" t="s">
        <v>17</v>
      </c>
      <c r="H89" s="143">
        <f>SUM(H88:I88)*14</f>
        <v>224</v>
      </c>
      <c r="I89" s="143"/>
      <c r="J89" s="143">
        <f>SUM(J88:K88)</f>
        <v>79</v>
      </c>
      <c r="K89" s="143"/>
      <c r="L89" s="35"/>
      <c r="M89" s="55"/>
      <c r="N89" s="55"/>
      <c r="O89" s="126"/>
      <c r="P89" s="121"/>
    </row>
    <row r="90" spans="1:16" s="62" customFormat="1" ht="12">
      <c r="A90" s="112"/>
      <c r="B90" s="113"/>
      <c r="C90" s="113"/>
      <c r="D90" s="113"/>
      <c r="E90" s="113"/>
      <c r="F90" s="113"/>
      <c r="G90" s="114"/>
      <c r="H90" s="115"/>
      <c r="I90" s="115"/>
      <c r="J90" s="115"/>
      <c r="K90" s="115"/>
      <c r="L90" s="116"/>
      <c r="M90" s="114"/>
      <c r="N90" s="114"/>
      <c r="O90" s="117"/>
      <c r="P90" s="127"/>
    </row>
    <row r="91" spans="1:16" s="7" customFormat="1">
      <c r="A91" s="17"/>
      <c r="B91" s="13"/>
      <c r="C91" s="13"/>
      <c r="D91" s="13"/>
      <c r="E91" s="13"/>
      <c r="F91" s="13"/>
      <c r="G91" s="84"/>
      <c r="H91" s="14"/>
      <c r="I91" s="14"/>
      <c r="J91" s="14"/>
      <c r="K91" s="14"/>
      <c r="L91" s="15"/>
      <c r="M91" s="16"/>
      <c r="N91" s="16"/>
      <c r="O91" s="13"/>
    </row>
  </sheetData>
  <mergeCells count="33">
    <mergeCell ref="J51:K51"/>
    <mergeCell ref="J70:K70"/>
    <mergeCell ref="J89:K89"/>
    <mergeCell ref="J19:K19"/>
    <mergeCell ref="J24:K24"/>
    <mergeCell ref="J28:K28"/>
    <mergeCell ref="J31:K31"/>
    <mergeCell ref="J48:K48"/>
    <mergeCell ref="H70:I70"/>
    <mergeCell ref="H89:I89"/>
    <mergeCell ref="H19:I19"/>
    <mergeCell ref="H24:I24"/>
    <mergeCell ref="H28:I28"/>
    <mergeCell ref="H31:I31"/>
    <mergeCell ref="H51:I51"/>
    <mergeCell ref="H48:I48"/>
    <mergeCell ref="B7:B8"/>
    <mergeCell ref="A7:A8"/>
    <mergeCell ref="N7:N8"/>
    <mergeCell ref="F7:F8"/>
    <mergeCell ref="E7:E8"/>
    <mergeCell ref="G7:G8"/>
    <mergeCell ref="H7:I7"/>
    <mergeCell ref="L7:L8"/>
    <mergeCell ref="M7:M8"/>
    <mergeCell ref="C7:C8"/>
    <mergeCell ref="H11:I11"/>
    <mergeCell ref="H15:I15"/>
    <mergeCell ref="O7:O8"/>
    <mergeCell ref="D7:D8"/>
    <mergeCell ref="J7:K7"/>
    <mergeCell ref="J11:K11"/>
    <mergeCell ref="J15:K15"/>
  </mergeCells>
  <phoneticPr fontId="13" type="noConversion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10 féléves</vt:lpstr>
      <vt:lpstr>'10 féléves'!Nyomtatási_cím</vt:lpstr>
      <vt:lpstr>'10 féléves'!Nyomtatási_terület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2017-06-29T14:51:16Z</cp:lastPrinted>
  <dcterms:created xsi:type="dcterms:W3CDTF">2016-09-01T14:49:18Z</dcterms:created>
  <dcterms:modified xsi:type="dcterms:W3CDTF">2019-07-04T07:55:52Z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